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WORK\Desktop\FOOD 24-25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G24" i="1" s="1"/>
  <c r="F23" i="1"/>
  <c r="F24" i="1" s="1"/>
  <c r="B14" i="1"/>
  <c r="A14" i="1"/>
  <c r="J24" i="1"/>
  <c r="J196" i="1" s="1"/>
  <c r="I24" i="1"/>
  <c r="I196" i="1" s="1"/>
  <c r="H24" i="1"/>
  <c r="F138" i="1" l="1"/>
  <c r="H196" i="1"/>
  <c r="F195" i="1"/>
  <c r="F176" i="1"/>
  <c r="F157" i="1"/>
  <c r="G196" i="1"/>
  <c r="L43" i="1"/>
  <c r="L196" i="1" s="1"/>
  <c r="F196" i="1" l="1"/>
</calcChain>
</file>

<file path=xl/sharedStrings.xml><?xml version="1.0" encoding="utf-8"?>
<sst xmlns="http://schemas.openxmlformats.org/spreadsheetml/2006/main" count="379" uniqueCount="134">
  <si>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</si>
  <si>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</si>
  <si>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</si>
  <si>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</si>
  <si>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</si>
  <si>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</si>
  <si>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</si>
  <si>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</si>
  <si>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</si>
  <si>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</si>
  <si>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</si>
  <si>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</si>
  <si>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</si>
  <si>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</si>
  <si>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</si>
  <si>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</si>
  <si>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</si>
  <si>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</si>
  <si>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</si>
  <si>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</si>
  <si>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</si>
  <si>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</si>
  <si>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</si>
  <si>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</si>
  <si>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</si>
  <si>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</si>
  <si>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</si>
  <si>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</si>
  <si>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</si>
  <si>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</si>
  <si>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</si>
  <si>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</si>
  <si>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</si>
  <si>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</si>
  <si>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</si>
  <si>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</si>
  <si>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</si>
  <si>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</si>
  <si>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Творожник </t>
  </si>
  <si>
    <t>ТТК № 140</t>
  </si>
  <si>
    <t>Чай с сахаром</t>
  </si>
  <si>
    <t>685/04</t>
  </si>
  <si>
    <t>Хлеб домашний</t>
  </si>
  <si>
    <t>ТТК № 21</t>
  </si>
  <si>
    <t>сладкое</t>
  </si>
  <si>
    <t>82/11;                                                                    ТТК № 99</t>
  </si>
  <si>
    <t>ТТК № 127</t>
  </si>
  <si>
    <t>Каша вязкая гречневая</t>
  </si>
  <si>
    <t>510-III/04</t>
  </si>
  <si>
    <t>т.24/96</t>
  </si>
  <si>
    <t>Тефтели из птицы в соусе томатном (из филе) 100/50</t>
  </si>
  <si>
    <t>81/11;                                                  ТТК № 99</t>
  </si>
  <si>
    <t>Котлетка из птицы запеченная (из филе)</t>
  </si>
  <si>
    <t>ТТК № 69</t>
  </si>
  <si>
    <t xml:space="preserve">Рис припущенный </t>
  </si>
  <si>
    <t>512-III/04</t>
  </si>
  <si>
    <t>Плов из филе птицы</t>
  </si>
  <si>
    <t>ТТК № 155</t>
  </si>
  <si>
    <t>Икра свекольная</t>
  </si>
  <si>
    <t>422/02</t>
  </si>
  <si>
    <t xml:space="preserve">67/11;                ТТК № 99                          </t>
  </si>
  <si>
    <t>Фрикадельки из птицы тушеные с овощами (из филе)</t>
  </si>
  <si>
    <t>ТТК № 24</t>
  </si>
  <si>
    <t>Каша вязкая пшенная</t>
  </si>
  <si>
    <t>Чай каркадэ</t>
  </si>
  <si>
    <t>ТТК № 162</t>
  </si>
  <si>
    <t>ТТК № 118;     ТТК № 99</t>
  </si>
  <si>
    <t>Сиченики из птицы запеченные (из филе)</t>
  </si>
  <si>
    <t>ТТК № 124</t>
  </si>
  <si>
    <t>Картофель отварной</t>
  </si>
  <si>
    <t>518-III/04</t>
  </si>
  <si>
    <t>Компот из смеси сухофруктов</t>
  </si>
  <si>
    <t>639-III/04</t>
  </si>
  <si>
    <t xml:space="preserve"> ТТК № 50; 508-III/04</t>
  </si>
  <si>
    <t>Зразы ленивые из птицы (из филе)</t>
  </si>
  <si>
    <t>ТТК № 120</t>
  </si>
  <si>
    <t>Макаронные изделия отварные</t>
  </si>
  <si>
    <t>516-III/04</t>
  </si>
  <si>
    <t xml:space="preserve">т.24/96;                                                 ТТК № 125 </t>
  </si>
  <si>
    <t>ТТК № 37</t>
  </si>
  <si>
    <t>Бобовые отварные (горох)</t>
  </si>
  <si>
    <t>514-III/04</t>
  </si>
  <si>
    <t xml:space="preserve">57/11;      ТТК № 99                             </t>
  </si>
  <si>
    <t xml:space="preserve"> ТТК № 57; 508-III/04</t>
  </si>
  <si>
    <t>97/04;                                                ТТК № 21</t>
  </si>
  <si>
    <t xml:space="preserve">67/11;                                                        ТТК № 99      </t>
  </si>
  <si>
    <t>ТТК № 120; 336/12</t>
  </si>
  <si>
    <t>80/11;                                                        ТТК № 99</t>
  </si>
  <si>
    <t>Директор ООО "МАРГО"</t>
  </si>
  <si>
    <t>М.В.Лащенова</t>
  </si>
  <si>
    <t>МОУ СШ № 22</t>
  </si>
  <si>
    <t>686/04</t>
  </si>
  <si>
    <t>Напиток витаминный из шиповника</t>
  </si>
  <si>
    <t>ТТК № 171</t>
  </si>
  <si>
    <t>Чай с лимоном 200/7</t>
  </si>
  <si>
    <t xml:space="preserve">ТТК № 44                                     </t>
  </si>
  <si>
    <t>ТТК №140</t>
  </si>
  <si>
    <r>
      <t xml:space="preserve">Овощи сезонные порционно (свежие огурцы или помидоры; </t>
    </r>
    <r>
      <rPr>
        <u/>
        <sz val="10"/>
        <color theme="1"/>
        <rFont val="Arial"/>
        <family val="2"/>
        <charset val="204"/>
      </rPr>
      <t>вареная морковь</t>
    </r>
    <r>
      <rPr>
        <sz val="10"/>
        <color theme="1"/>
        <rFont val="Arial"/>
        <family val="2"/>
        <charset val="204"/>
      </rPr>
      <t xml:space="preserve"> или свекла; соленые или квашеные)                                                                                                        </t>
    </r>
  </si>
  <si>
    <r>
      <t xml:space="preserve">Овощи сезонные порционно (свежие огурцы или помидоры; вареная морковь или </t>
    </r>
    <r>
      <rPr>
        <u/>
        <sz val="11"/>
        <color theme="1"/>
        <rFont val="Calibri"/>
        <family val="2"/>
        <charset val="204"/>
        <scheme val="minor"/>
      </rPr>
      <t>свекла</t>
    </r>
    <r>
      <rPr>
        <sz val="11"/>
        <color theme="1"/>
        <rFont val="Calibri"/>
        <scheme val="minor"/>
      </rPr>
      <t xml:space="preserve">; соленые или квашеные)                                                                                                        </t>
    </r>
  </si>
  <si>
    <r>
      <t xml:space="preserve">Овощи сезонные порционно (свежие огурцы или помидоры; </t>
    </r>
    <r>
      <rPr>
        <u/>
        <sz val="11"/>
        <color theme="1"/>
        <rFont val="Calibri"/>
        <family val="2"/>
        <charset val="204"/>
        <scheme val="minor"/>
      </rPr>
      <t>вареная морковь</t>
    </r>
    <r>
      <rPr>
        <sz val="11"/>
        <color theme="1"/>
        <rFont val="Calibri"/>
        <scheme val="minor"/>
      </rPr>
      <t xml:space="preserve"> или свекла; соленые или квашеные)                                                                                                        </t>
    </r>
  </si>
  <si>
    <t>Гуляш из птицы (из филе) Каша рассыпчатая гречневая 150/180</t>
  </si>
  <si>
    <r>
      <t>Овощи сезонные порционно (свежие огурцы или помидоры,</t>
    </r>
    <r>
      <rPr>
        <u/>
        <sz val="11"/>
        <color theme="1"/>
        <rFont val="Calibri"/>
        <family val="2"/>
        <charset val="204"/>
        <scheme val="minor"/>
      </rPr>
      <t xml:space="preserve">вареная морковь </t>
    </r>
    <r>
      <rPr>
        <sz val="11"/>
        <color theme="1"/>
        <rFont val="Calibri"/>
        <family val="2"/>
        <charset val="204"/>
        <scheme val="minor"/>
      </rPr>
      <t xml:space="preserve">или свекла,соленые или квашеные) </t>
    </r>
    <r>
      <rPr>
        <sz val="11"/>
        <color theme="1"/>
        <rFont val="Calibri"/>
        <scheme val="minor"/>
      </rPr>
      <t>Горошек зеленый консервированный отварной 40/20</t>
    </r>
  </si>
  <si>
    <t>ТТК № 118; ТТК № 99</t>
  </si>
  <si>
    <t>Тефтели из птицы в соусе томатном (из филе)100/50</t>
  </si>
  <si>
    <t>Котлета рыбная с яйцом (филе минтая) Каша "Петровская" рисовая 110/180</t>
  </si>
  <si>
    <t>Бефстроганов из птицы (из филе) Каша рассыпчатая гречневая 110/180</t>
  </si>
  <si>
    <t>хлеб</t>
  </si>
  <si>
    <t>Суп картофельный с вермишелью с филе птицы отварным 200/20</t>
  </si>
  <si>
    <t>Щи из свежей капусты с картофелем с филе птицы отварным 200/18</t>
  </si>
  <si>
    <t>Каша жидкая молочная «Дружба» с маслом сливочным (на смеси молока и воды) 200/9</t>
  </si>
  <si>
    <t>Творожник со сметаной 90/15</t>
  </si>
  <si>
    <t>Суп картофельный с яйцом с филе птицы отварным 200/11</t>
  </si>
  <si>
    <t>Каша домашняя молочная рисовая с маслом сливочным (на смеси молока и воды) 200/10</t>
  </si>
  <si>
    <t>Икра из кабачков (промышленного изготовления, порциями)</t>
  </si>
  <si>
    <t>101/04</t>
  </si>
  <si>
    <t>Болоньезе по-русски, запеченое с сыром (филе птицы)</t>
  </si>
  <si>
    <t>ТТК № 185</t>
  </si>
  <si>
    <t>Суп картофельный с горохом с филе птицы отварным 200/12</t>
  </si>
  <si>
    <t xml:space="preserve"> ТТК № 132; ТТК № 157; 514-III/04</t>
  </si>
  <si>
    <t>Суп картофельный с яйцом с филе птицы отварным 200/16</t>
  </si>
  <si>
    <t>Борщ со свежей капустой и картофелем со сметаной 200/12</t>
  </si>
  <si>
    <t xml:space="preserve">57/11                                            </t>
  </si>
  <si>
    <t>Котлета Волжская из мяса птицы с сыром Макаронные изделия отварные 120/180</t>
  </si>
  <si>
    <t>ТТК № 178; 516-III/04</t>
  </si>
  <si>
    <t>Кисель фруктовый</t>
  </si>
  <si>
    <t>ТТК № 72</t>
  </si>
  <si>
    <t>Борщ со свежей капустой и картофелем с филе птицы отварным 200/14</t>
  </si>
  <si>
    <t>ТТК № 186; ТТК № 52</t>
  </si>
  <si>
    <t>Суп картофельный с горохом с филе птицы отварным 200/19</t>
  </si>
  <si>
    <t>Щи из свежей капусты с картофелем с филе птицы отварным, со сметаной 200/20/18</t>
  </si>
  <si>
    <t xml:space="preserve">Зразы ленивые из филе птицы Капуста тушеная (из свежей белокочанной капусты) 110/200 </t>
  </si>
  <si>
    <t>Суп картофельный с пшеном с филе птицы отварным 200/13</t>
  </si>
  <si>
    <t>Котлета домашняя (филе птицы + говядина) Соус томатный с овощами Бобовые отварные (горох) 100/25/180</t>
  </si>
  <si>
    <t>Хлеб домашний с сыром 52/12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</si>
</sst>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0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C0C0C"/>
      </left>
      <right style="thin">
        <color rgb="FF0C0C0C"/>
      </right>
      <top style="medium">
        <color indexed="64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/>
      <bottom style="thin">
        <color rgb="FF0C0C0C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medium">
        <color indexed="64"/>
      </right>
      <top/>
      <bottom style="thin">
        <color rgb="FF0C0C0C"/>
      </bottom>
      <diagonal/>
    </border>
    <border>
      <left style="thin">
        <color rgb="FF0C0C0C"/>
      </left>
      <right style="medium">
        <color indexed="64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medium">
        <color indexed="64"/>
      </right>
      <top style="medium">
        <color indexed="64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 style="medium">
        <color indexed="64"/>
      </top>
      <bottom style="thin">
        <color indexed="64"/>
      </bottom>
      <diagonal/>
    </border>
    <border>
      <left style="thin">
        <color rgb="FF0C0C0C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0" borderId="2" xfId="1" applyFont="1" applyBorder="1" applyAlignment="1">
      <alignment vertical="top" wrapText="1"/>
    </xf>
    <xf numFmtId="0" fontId="14" fillId="0" borderId="2" xfId="1" applyFont="1" applyBorder="1" applyAlignment="1">
      <alignment horizontal="center" vertical="top" wrapText="1"/>
    </xf>
    <xf numFmtId="0" fontId="14" fillId="0" borderId="17" xfId="1" applyFont="1" applyBorder="1" applyAlignment="1">
      <alignment horizontal="center" vertical="top" wrapText="1"/>
    </xf>
    <xf numFmtId="0" fontId="5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5" fillId="0" borderId="2" xfId="1" applyFont="1" applyBorder="1" applyAlignment="1">
      <alignment horizontal="center" vertical="top" wrapText="1"/>
    </xf>
    <xf numFmtId="0" fontId="14" fillId="4" borderId="2" xfId="1" applyFont="1" applyFill="1" applyBorder="1" applyAlignment="1" applyProtection="1">
      <alignment vertical="top" wrapText="1"/>
      <protection locked="0"/>
    </xf>
    <xf numFmtId="0" fontId="14" fillId="4" borderId="2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14" fillId="4" borderId="2" xfId="1" applyFont="1" applyFill="1" applyBorder="1" applyAlignment="1" applyProtection="1">
      <alignment vertical="top" wrapText="1"/>
      <protection locked="0"/>
    </xf>
    <xf numFmtId="0" fontId="14" fillId="4" borderId="2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14" fillId="4" borderId="2" xfId="1" applyFont="1" applyFill="1" applyBorder="1" applyAlignment="1" applyProtection="1">
      <alignment vertical="top" wrapText="1"/>
      <protection locked="0"/>
    </xf>
    <xf numFmtId="0" fontId="14" fillId="4" borderId="2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14" fillId="4" borderId="2" xfId="1" applyFont="1" applyFill="1" applyBorder="1" applyAlignment="1" applyProtection="1">
      <alignment vertical="top" wrapText="1"/>
      <protection locked="0"/>
    </xf>
    <xf numFmtId="0" fontId="14" fillId="4" borderId="2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14" fillId="4" borderId="2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14" fillId="0" borderId="2" xfId="1" applyFont="1" applyBorder="1"/>
    <xf numFmtId="0" fontId="14" fillId="4" borderId="2" xfId="1" applyFont="1" applyFill="1" applyBorder="1" applyAlignment="1" applyProtection="1">
      <alignment vertical="top" wrapText="1"/>
      <protection locked="0"/>
    </xf>
    <xf numFmtId="0" fontId="14" fillId="4" borderId="2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14" fillId="4" borderId="2" xfId="1" applyFont="1" applyFill="1" applyBorder="1" applyAlignment="1" applyProtection="1">
      <alignment vertical="top" wrapText="1"/>
      <protection locked="0"/>
    </xf>
    <xf numFmtId="0" fontId="14" fillId="4" borderId="2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14" fillId="4" borderId="2" xfId="1" applyFont="1" applyFill="1" applyBorder="1" applyAlignment="1" applyProtection="1">
      <alignment vertical="top" wrapText="1"/>
      <protection locked="0"/>
    </xf>
    <xf numFmtId="0" fontId="14" fillId="4" borderId="2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14" fillId="4" borderId="2" xfId="1" applyFont="1" applyFill="1" applyBorder="1" applyAlignment="1" applyProtection="1">
      <alignment vertical="top" wrapText="1"/>
      <protection locked="0"/>
    </xf>
    <xf numFmtId="0" fontId="14" fillId="4" borderId="2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14" fillId="0" borderId="2" xfId="1" applyFont="1" applyBorder="1"/>
    <xf numFmtId="1" fontId="16" fillId="4" borderId="2" xfId="1" applyNumberFormat="1" applyFont="1" applyFill="1" applyBorder="1" applyAlignment="1">
      <alignment vertical="top" shrinkToFit="1"/>
    </xf>
    <xf numFmtId="164" fontId="16" fillId="4" borderId="2" xfId="1" applyNumberFormat="1" applyFont="1" applyFill="1" applyBorder="1" applyAlignment="1">
      <alignment vertical="top" shrinkToFit="1"/>
    </xf>
    <xf numFmtId="0" fontId="3" fillId="4" borderId="2" xfId="1" applyFill="1" applyBorder="1" applyAlignment="1" applyProtection="1">
      <alignment wrapText="1"/>
      <protection locked="0"/>
    </xf>
    <xf numFmtId="0" fontId="5" fillId="2" borderId="23" xfId="1" applyFont="1" applyFill="1" applyBorder="1" applyAlignment="1" applyProtection="1">
      <alignment horizontal="center" vertical="top" wrapText="1"/>
      <protection locked="0"/>
    </xf>
    <xf numFmtId="0" fontId="3" fillId="4" borderId="17" xfId="1" applyFill="1" applyBorder="1" applyAlignment="1" applyProtection="1">
      <alignment wrapText="1"/>
      <protection locked="0"/>
    </xf>
    <xf numFmtId="0" fontId="14" fillId="4" borderId="2" xfId="1" applyFont="1" applyFill="1" applyBorder="1" applyAlignment="1" applyProtection="1">
      <alignment vertical="top" wrapText="1"/>
      <protection locked="0"/>
    </xf>
    <xf numFmtId="0" fontId="14" fillId="4" borderId="2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14" fillId="4" borderId="2" xfId="1" applyFont="1" applyFill="1" applyBorder="1" applyAlignment="1" applyProtection="1">
      <alignment vertical="top" wrapText="1"/>
      <protection locked="0"/>
    </xf>
    <xf numFmtId="0" fontId="14" fillId="4" borderId="2" xfId="1" applyFont="1" applyFill="1" applyBorder="1" applyAlignment="1" applyProtection="1">
      <alignment horizontal="center" vertical="top" wrapText="1"/>
      <protection locked="0"/>
    </xf>
    <xf numFmtId="0" fontId="14" fillId="4" borderId="17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 applyProtection="1">
      <alignment horizontal="center" vertical="top" wrapText="1"/>
      <protection locked="0"/>
    </xf>
    <xf numFmtId="0" fontId="14" fillId="0" borderId="2" xfId="1" applyFont="1" applyBorder="1"/>
    <xf numFmtId="0" fontId="5" fillId="0" borderId="2" xfId="0" applyFont="1" applyBorder="1"/>
    <xf numFmtId="0" fontId="5" fillId="2" borderId="4" xfId="1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0" fontId="0" fillId="4" borderId="23" xfId="0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5" fillId="4" borderId="24" xfId="0" applyFont="1" applyFill="1" applyBorder="1" applyAlignment="1">
      <alignment horizontal="right" vertical="top" wrapText="1"/>
    </xf>
    <xf numFmtId="0" fontId="16" fillId="4" borderId="2" xfId="0" applyFont="1" applyFill="1" applyBorder="1" applyAlignment="1">
      <alignment horizontal="right" vertical="top"/>
    </xf>
    <xf numFmtId="164" fontId="16" fillId="4" borderId="1" xfId="0" applyNumberFormat="1" applyFont="1" applyFill="1" applyBorder="1" applyAlignment="1">
      <alignment vertical="top" shrinkToFit="1"/>
    </xf>
    <xf numFmtId="164" fontId="16" fillId="4" borderId="15" xfId="0" applyNumberFormat="1" applyFont="1" applyFill="1" applyBorder="1" applyAlignment="1">
      <alignment vertical="top" shrinkToFit="1"/>
    </xf>
    <xf numFmtId="164" fontId="16" fillId="4" borderId="2" xfId="0" applyNumberFormat="1" applyFont="1" applyFill="1" applyBorder="1" applyAlignment="1">
      <alignment horizontal="right" vertical="top" shrinkToFit="1"/>
    </xf>
    <xf numFmtId="164" fontId="16" fillId="4" borderId="17" xfId="0" applyNumberFormat="1" applyFont="1" applyFill="1" applyBorder="1" applyAlignment="1">
      <alignment horizontal="right" vertical="top" shrinkToFit="1"/>
    </xf>
    <xf numFmtId="1" fontId="16" fillId="4" borderId="1" xfId="0" applyNumberFormat="1" applyFont="1" applyFill="1" applyBorder="1" applyAlignment="1">
      <alignment vertical="top" shrinkToFit="1"/>
    </xf>
    <xf numFmtId="1" fontId="16" fillId="4" borderId="2" xfId="0" applyNumberFormat="1" applyFont="1" applyFill="1" applyBorder="1" applyAlignment="1">
      <alignment horizontal="right" vertical="top" shrinkToFit="1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2" fontId="16" fillId="4" borderId="1" xfId="0" applyNumberFormat="1" applyFont="1" applyFill="1" applyBorder="1" applyAlignment="1">
      <alignment vertical="top" shrinkToFit="1"/>
    </xf>
    <xf numFmtId="2" fontId="16" fillId="4" borderId="2" xfId="0" applyNumberFormat="1" applyFont="1" applyFill="1" applyBorder="1" applyAlignment="1">
      <alignment horizontal="right" vertical="top" shrinkToFit="1"/>
    </xf>
    <xf numFmtId="1" fontId="16" fillId="4" borderId="2" xfId="0" applyNumberFormat="1" applyFont="1" applyFill="1" applyBorder="1" applyAlignment="1">
      <alignment vertical="top" shrinkToFit="1"/>
    </xf>
    <xf numFmtId="1" fontId="16" fillId="4" borderId="25" xfId="0" applyNumberFormat="1" applyFont="1" applyFill="1" applyBorder="1" applyAlignment="1">
      <alignment vertical="top" shrinkToFit="1"/>
    </xf>
    <xf numFmtId="1" fontId="16" fillId="4" borderId="26" xfId="0" applyNumberFormat="1" applyFont="1" applyFill="1" applyBorder="1" applyAlignment="1">
      <alignment vertical="top" shrinkToFit="1"/>
    </xf>
    <xf numFmtId="164" fontId="16" fillId="4" borderId="2" xfId="0" applyNumberFormat="1" applyFont="1" applyFill="1" applyBorder="1" applyAlignment="1">
      <alignment vertical="top" shrinkToFit="1"/>
    </xf>
    <xf numFmtId="164" fontId="16" fillId="4" borderId="25" xfId="0" applyNumberFormat="1" applyFont="1" applyFill="1" applyBorder="1" applyAlignment="1">
      <alignment vertical="top" shrinkToFit="1"/>
    </xf>
    <xf numFmtId="164" fontId="16" fillId="4" borderId="27" xfId="0" applyNumberFormat="1" applyFont="1" applyFill="1" applyBorder="1" applyAlignment="1">
      <alignment vertical="top" shrinkToFit="1"/>
    </xf>
    <xf numFmtId="164" fontId="16" fillId="4" borderId="26" xfId="0" applyNumberFormat="1" applyFont="1" applyFill="1" applyBorder="1" applyAlignment="1">
      <alignment vertical="top" shrinkToFit="1"/>
    </xf>
    <xf numFmtId="164" fontId="16" fillId="4" borderId="28" xfId="0" applyNumberFormat="1" applyFont="1" applyFill="1" applyBorder="1" applyAlignment="1">
      <alignment vertical="top" shrinkToFit="1"/>
    </xf>
    <xf numFmtId="2" fontId="16" fillId="4" borderId="2" xfId="0" applyNumberFormat="1" applyFont="1" applyFill="1" applyBorder="1" applyAlignment="1">
      <alignment vertical="top" shrinkToFit="1"/>
    </xf>
    <xf numFmtId="2" fontId="16" fillId="4" borderId="25" xfId="0" applyNumberFormat="1" applyFont="1" applyFill="1" applyBorder="1" applyAlignment="1">
      <alignment vertical="top" shrinkToFit="1"/>
    </xf>
    <xf numFmtId="2" fontId="16" fillId="4" borderId="26" xfId="0" applyNumberFormat="1" applyFont="1" applyFill="1" applyBorder="1" applyAlignment="1">
      <alignment vertical="top" shrinkToFit="1"/>
    </xf>
    <xf numFmtId="1" fontId="16" fillId="4" borderId="24" xfId="0" applyNumberFormat="1" applyFont="1" applyFill="1" applyBorder="1" applyAlignment="1">
      <alignment vertical="top" shrinkToFit="1"/>
    </xf>
    <xf numFmtId="164" fontId="16" fillId="4" borderId="24" xfId="0" applyNumberFormat="1" applyFont="1" applyFill="1" applyBorder="1" applyAlignment="1">
      <alignment vertical="top" shrinkToFit="1"/>
    </xf>
    <xf numFmtId="164" fontId="16" fillId="4" borderId="29" xfId="0" applyNumberFormat="1" applyFont="1" applyFill="1" applyBorder="1" applyAlignment="1">
      <alignment vertical="top" shrinkToFit="1"/>
    </xf>
    <xf numFmtId="0" fontId="0" fillId="4" borderId="1" xfId="0" applyFill="1" applyBorder="1" applyAlignment="1" applyProtection="1">
      <alignment horizontal="center" wrapText="1"/>
      <protection locked="0"/>
    </xf>
    <xf numFmtId="2" fontId="16" fillId="4" borderId="24" xfId="0" applyNumberFormat="1" applyFont="1" applyFill="1" applyBorder="1" applyAlignment="1">
      <alignment vertical="top" shrinkToFit="1"/>
    </xf>
    <xf numFmtId="0" fontId="2" fillId="0" borderId="2" xfId="0" applyFont="1" applyBorder="1"/>
    <xf numFmtId="1" fontId="16" fillId="4" borderId="30" xfId="0" applyNumberFormat="1" applyFont="1" applyFill="1" applyBorder="1" applyAlignment="1">
      <alignment vertical="top" shrinkToFit="1"/>
    </xf>
    <xf numFmtId="164" fontId="16" fillId="4" borderId="30" xfId="0" applyNumberFormat="1" applyFont="1" applyFill="1" applyBorder="1" applyAlignment="1">
      <alignment vertical="top" shrinkToFit="1"/>
    </xf>
    <xf numFmtId="164" fontId="16" fillId="4" borderId="31" xfId="0" applyNumberFormat="1" applyFont="1" applyFill="1" applyBorder="1" applyAlignment="1">
      <alignment vertical="top" shrinkToFit="1"/>
    </xf>
    <xf numFmtId="2" fontId="16" fillId="4" borderId="30" xfId="0" applyNumberFormat="1" applyFont="1" applyFill="1" applyBorder="1" applyAlignment="1">
      <alignment vertical="top" shrinkToFi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8" activePane="bottomRight" state="frozen"/>
      <selection pane="topRight" activeCell="E1" sqref="E1"/>
      <selection pane="bottomLeft" activeCell="A6" sqref="A6"/>
      <selection pane="bottomRight" activeCell="T187" sqref="T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59" t="s">
        <v>90</v>
      </c>
      <c r="D1" s="160"/>
      <c r="E1" s="160"/>
      <c r="F1" s="12" t="s">
        <v>16</v>
      </c>
      <c r="G1" s="2" t="s">
        <v>17</v>
      </c>
      <c r="H1" s="161" t="s">
        <v>88</v>
      </c>
      <c r="I1" s="161"/>
      <c r="J1" s="161"/>
      <c r="K1" s="161"/>
    </row>
    <row r="2" spans="1:12" ht="18" x14ac:dyDescent="0.2">
      <c r="A2" s="35" t="s">
        <v>6</v>
      </c>
      <c r="C2" s="2"/>
      <c r="G2" s="2" t="s">
        <v>18</v>
      </c>
      <c r="H2" s="161" t="s">
        <v>89</v>
      </c>
      <c r="I2" s="161"/>
      <c r="J2" s="161"/>
      <c r="K2" s="1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111" t="s">
        <v>112</v>
      </c>
      <c r="F6" s="112">
        <v>210</v>
      </c>
      <c r="G6" s="118">
        <v>5</v>
      </c>
      <c r="H6" s="118">
        <v>8.4</v>
      </c>
      <c r="I6" s="119">
        <v>28</v>
      </c>
      <c r="J6" s="112">
        <v>193</v>
      </c>
      <c r="K6" s="111" t="s">
        <v>95</v>
      </c>
      <c r="L6" s="51">
        <v>28.46</v>
      </c>
    </row>
    <row r="7" spans="1:12" ht="15" x14ac:dyDescent="0.25">
      <c r="A7" s="23"/>
      <c r="B7" s="15"/>
      <c r="C7" s="11"/>
      <c r="D7" s="110"/>
      <c r="E7" s="113"/>
      <c r="F7" s="113"/>
      <c r="G7" s="113"/>
      <c r="H7" s="113"/>
      <c r="I7" s="113"/>
      <c r="J7" s="123"/>
      <c r="K7" s="113"/>
      <c r="L7" s="108"/>
    </row>
    <row r="8" spans="1:12" ht="15" x14ac:dyDescent="0.25">
      <c r="A8" s="23"/>
      <c r="B8" s="15"/>
      <c r="C8" s="11"/>
      <c r="D8" s="8" t="s">
        <v>22</v>
      </c>
      <c r="E8" s="114" t="s">
        <v>94</v>
      </c>
      <c r="F8" s="115">
        <v>207</v>
      </c>
      <c r="G8" s="120">
        <v>0.3</v>
      </c>
      <c r="H8" s="120">
        <v>0</v>
      </c>
      <c r="I8" s="121">
        <v>15.2</v>
      </c>
      <c r="J8" s="115">
        <v>60</v>
      </c>
      <c r="K8" s="124" t="s">
        <v>91</v>
      </c>
      <c r="L8" s="109">
        <v>5.89</v>
      </c>
    </row>
    <row r="9" spans="1:12" ht="15" x14ac:dyDescent="0.25">
      <c r="A9" s="23"/>
      <c r="B9" s="15"/>
      <c r="C9" s="11"/>
      <c r="D9" s="7" t="s">
        <v>106</v>
      </c>
      <c r="E9" s="114" t="s">
        <v>42</v>
      </c>
      <c r="F9" s="115">
        <v>56</v>
      </c>
      <c r="G9" s="120">
        <v>3.5</v>
      </c>
      <c r="H9" s="120">
        <v>1</v>
      </c>
      <c r="I9" s="121">
        <v>24.6</v>
      </c>
      <c r="J9" s="115">
        <v>123</v>
      </c>
      <c r="K9" s="124" t="s">
        <v>43</v>
      </c>
      <c r="L9" s="52">
        <v>3.18</v>
      </c>
    </row>
    <row r="10" spans="1:12" ht="15" x14ac:dyDescent="0.25">
      <c r="A10" s="23"/>
      <c r="B10" s="15"/>
      <c r="C10" s="11"/>
      <c r="D10" s="7" t="s">
        <v>23</v>
      </c>
      <c r="E10" s="114"/>
      <c r="F10" s="115"/>
      <c r="G10" s="120"/>
      <c r="H10" s="120"/>
      <c r="I10" s="121"/>
      <c r="J10" s="115"/>
      <c r="K10" s="124"/>
      <c r="L10" s="52"/>
    </row>
    <row r="11" spans="1:12" ht="15" x14ac:dyDescent="0.25">
      <c r="A11" s="23"/>
      <c r="B11" s="15"/>
      <c r="C11" s="11"/>
      <c r="D11" s="6" t="s">
        <v>44</v>
      </c>
      <c r="E11" s="116" t="s">
        <v>38</v>
      </c>
      <c r="F11" s="117">
        <v>100</v>
      </c>
      <c r="G11" s="122">
        <v>11.1</v>
      </c>
      <c r="H11" s="122">
        <v>11.2</v>
      </c>
      <c r="I11" s="120">
        <v>15.5</v>
      </c>
      <c r="J11" s="117">
        <v>212</v>
      </c>
      <c r="K11" s="125" t="s">
        <v>96</v>
      </c>
      <c r="L11" s="52">
        <v>49.84</v>
      </c>
    </row>
    <row r="12" spans="1:12" ht="15" x14ac:dyDescent="0.25">
      <c r="A12" s="23"/>
      <c r="B12" s="15"/>
      <c r="C12" s="11"/>
      <c r="D12" s="6"/>
      <c r="E12" s="116"/>
      <c r="F12" s="117"/>
      <c r="G12" s="122"/>
      <c r="H12" s="122"/>
      <c r="I12" s="120"/>
      <c r="J12" s="117"/>
      <c r="K12" s="125"/>
      <c r="L12" s="52"/>
    </row>
    <row r="13" spans="1:12" ht="15" x14ac:dyDescent="0.25">
      <c r="A13" s="24"/>
      <c r="B13" s="17"/>
      <c r="C13" s="8"/>
      <c r="D13" s="18" t="s">
        <v>32</v>
      </c>
      <c r="E13" s="48"/>
      <c r="F13" s="49">
        <v>584</v>
      </c>
      <c r="G13" s="49">
        <v>19.899999999999999</v>
      </c>
      <c r="H13" s="49">
        <v>20.6</v>
      </c>
      <c r="I13" s="49">
        <v>83.3</v>
      </c>
      <c r="J13" s="49">
        <v>588</v>
      </c>
      <c r="K13" s="50"/>
      <c r="L13" s="53">
        <v>87.37</v>
      </c>
    </row>
    <row r="14" spans="1:12" ht="38.2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2" t="s">
        <v>97</v>
      </c>
      <c r="F14" s="63">
        <v>60</v>
      </c>
      <c r="G14" s="63">
        <v>1</v>
      </c>
      <c r="H14" s="63">
        <v>0</v>
      </c>
      <c r="I14" s="63">
        <v>4.8</v>
      </c>
      <c r="J14" s="63">
        <v>26</v>
      </c>
      <c r="K14" s="64" t="s">
        <v>49</v>
      </c>
      <c r="L14" s="65">
        <v>3.86</v>
      </c>
    </row>
    <row r="15" spans="1:12" ht="25.5" x14ac:dyDescent="0.25">
      <c r="A15" s="23"/>
      <c r="B15" s="15"/>
      <c r="C15" s="11"/>
      <c r="D15" s="7" t="s">
        <v>26</v>
      </c>
      <c r="E15" s="54" t="s">
        <v>107</v>
      </c>
      <c r="F15" s="55">
        <v>220</v>
      </c>
      <c r="G15" s="55">
        <v>5.2</v>
      </c>
      <c r="H15" s="55">
        <v>4.2</v>
      </c>
      <c r="I15" s="55">
        <v>13.9</v>
      </c>
      <c r="J15" s="55">
        <v>114</v>
      </c>
      <c r="K15" s="56" t="s">
        <v>45</v>
      </c>
      <c r="L15" s="57">
        <v>23.17</v>
      </c>
    </row>
    <row r="16" spans="1:12" ht="25.5" x14ac:dyDescent="0.25">
      <c r="A16" s="23"/>
      <c r="B16" s="15"/>
      <c r="C16" s="11"/>
      <c r="D16" s="7" t="s">
        <v>27</v>
      </c>
      <c r="E16" s="54" t="s">
        <v>50</v>
      </c>
      <c r="F16" s="55">
        <v>150</v>
      </c>
      <c r="G16" s="55">
        <v>13.8</v>
      </c>
      <c r="H16" s="55">
        <v>14.6</v>
      </c>
      <c r="I16" s="55">
        <v>27.3</v>
      </c>
      <c r="J16" s="55">
        <v>297</v>
      </c>
      <c r="K16" s="56" t="s">
        <v>46</v>
      </c>
      <c r="L16" s="57">
        <v>45.56</v>
      </c>
    </row>
    <row r="17" spans="1:12" ht="15" x14ac:dyDescent="0.25">
      <c r="A17" s="23"/>
      <c r="B17" s="15"/>
      <c r="C17" s="11"/>
      <c r="D17" s="7" t="s">
        <v>28</v>
      </c>
      <c r="E17" s="58" t="s">
        <v>47</v>
      </c>
      <c r="F17" s="59">
        <v>150</v>
      </c>
      <c r="G17" s="59">
        <v>4.5</v>
      </c>
      <c r="H17" s="59">
        <v>6.7</v>
      </c>
      <c r="I17" s="59">
        <v>22.4</v>
      </c>
      <c r="J17" s="59">
        <v>171</v>
      </c>
      <c r="K17" s="60" t="s">
        <v>48</v>
      </c>
      <c r="L17" s="61">
        <v>8.19</v>
      </c>
    </row>
    <row r="18" spans="1:12" ht="15" x14ac:dyDescent="0.25">
      <c r="A18" s="23"/>
      <c r="B18" s="15"/>
      <c r="C18" s="11"/>
      <c r="D18" s="7" t="s">
        <v>22</v>
      </c>
      <c r="E18" s="66" t="s">
        <v>40</v>
      </c>
      <c r="F18" s="67">
        <v>200</v>
      </c>
      <c r="G18" s="67">
        <v>0.2</v>
      </c>
      <c r="H18" s="67">
        <v>0</v>
      </c>
      <c r="I18" s="67">
        <v>15</v>
      </c>
      <c r="J18" s="67">
        <v>58</v>
      </c>
      <c r="K18" s="68" t="s">
        <v>41</v>
      </c>
      <c r="L18" s="69">
        <v>2.94</v>
      </c>
    </row>
    <row r="19" spans="1:12" ht="15" x14ac:dyDescent="0.25">
      <c r="A19" s="23"/>
      <c r="B19" s="15"/>
      <c r="C19" s="11"/>
      <c r="D19" s="7" t="s">
        <v>30</v>
      </c>
      <c r="E19" s="66" t="s">
        <v>42</v>
      </c>
      <c r="F19" s="67">
        <v>65</v>
      </c>
      <c r="G19" s="67">
        <v>4</v>
      </c>
      <c r="H19" s="67">
        <v>1.2</v>
      </c>
      <c r="I19" s="67">
        <v>28.6</v>
      </c>
      <c r="J19" s="67">
        <v>143</v>
      </c>
      <c r="K19" s="68" t="s">
        <v>43</v>
      </c>
      <c r="L19" s="69">
        <v>3.65</v>
      </c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845</v>
      </c>
      <c r="G23" s="19">
        <f t="shared" ref="G23:J23" si="0">SUM(G14:G22)</f>
        <v>28.7</v>
      </c>
      <c r="H23" s="19">
        <f t="shared" si="0"/>
        <v>26.7</v>
      </c>
      <c r="I23" s="19">
        <f t="shared" si="0"/>
        <v>112</v>
      </c>
      <c r="J23" s="19">
        <f t="shared" si="0"/>
        <v>809</v>
      </c>
      <c r="K23" s="25"/>
      <c r="L23" s="19">
        <f>SUM(L14:L22)</f>
        <v>87.37</v>
      </c>
    </row>
    <row r="24" spans="1:12" ht="15.75" thickBot="1" x14ac:dyDescent="0.25">
      <c r="A24" s="29">
        <f>A6</f>
        <v>1</v>
      </c>
      <c r="B24" s="30">
        <f>B6</f>
        <v>1</v>
      </c>
      <c r="C24" s="162" t="s">
        <v>4</v>
      </c>
      <c r="D24" s="163"/>
      <c r="E24" s="31"/>
      <c r="F24" s="32">
        <f>F13+F23</f>
        <v>1429</v>
      </c>
      <c r="G24" s="32">
        <f t="shared" ref="G24:J24" si="1">G13+G23</f>
        <v>48.599999999999994</v>
      </c>
      <c r="H24" s="32">
        <f t="shared" si="1"/>
        <v>47.3</v>
      </c>
      <c r="I24" s="32">
        <f t="shared" si="1"/>
        <v>195.3</v>
      </c>
      <c r="J24" s="32">
        <f t="shared" si="1"/>
        <v>1397</v>
      </c>
      <c r="K24" s="32"/>
      <c r="L24" s="32">
        <v>174.72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111" t="s">
        <v>115</v>
      </c>
      <c r="F25" s="126">
        <v>200</v>
      </c>
      <c r="G25" s="128">
        <v>13.1</v>
      </c>
      <c r="H25" s="128">
        <v>14.9</v>
      </c>
      <c r="I25" s="129">
        <v>38.1</v>
      </c>
      <c r="J25" s="132">
        <v>315</v>
      </c>
      <c r="K25" s="111" t="s">
        <v>116</v>
      </c>
      <c r="L25" s="136">
        <v>56.12</v>
      </c>
    </row>
    <row r="26" spans="1:12" ht="15" x14ac:dyDescent="0.25">
      <c r="A26" s="14"/>
      <c r="B26" s="15"/>
      <c r="C26" s="11"/>
      <c r="D26" s="8" t="s">
        <v>22</v>
      </c>
      <c r="E26" s="116" t="s">
        <v>40</v>
      </c>
      <c r="F26" s="127">
        <v>200</v>
      </c>
      <c r="G26" s="130">
        <v>0.2</v>
      </c>
      <c r="H26" s="130">
        <v>0</v>
      </c>
      <c r="I26" s="131">
        <v>15</v>
      </c>
      <c r="J26" s="133">
        <v>58</v>
      </c>
      <c r="K26" s="134" t="s">
        <v>41</v>
      </c>
      <c r="L26" s="137">
        <v>2.94</v>
      </c>
    </row>
    <row r="27" spans="1:12" ht="15" x14ac:dyDescent="0.25">
      <c r="A27" s="14"/>
      <c r="B27" s="15"/>
      <c r="C27" s="11"/>
      <c r="D27" s="7" t="s">
        <v>106</v>
      </c>
      <c r="E27" s="114" t="s">
        <v>42</v>
      </c>
      <c r="F27" s="127">
        <v>50</v>
      </c>
      <c r="G27" s="130">
        <v>3.1</v>
      </c>
      <c r="H27" s="130">
        <v>0.9</v>
      </c>
      <c r="I27" s="131">
        <v>22</v>
      </c>
      <c r="J27" s="133">
        <v>110</v>
      </c>
      <c r="K27" s="135" t="s">
        <v>43</v>
      </c>
      <c r="L27" s="137">
        <v>2.79</v>
      </c>
    </row>
    <row r="28" spans="1:12" ht="15" x14ac:dyDescent="0.25">
      <c r="A28" s="14"/>
      <c r="B28" s="15"/>
      <c r="C28" s="11"/>
      <c r="D28" s="7" t="s">
        <v>23</v>
      </c>
      <c r="E28" s="114"/>
      <c r="F28" s="70"/>
      <c r="G28" s="70"/>
      <c r="H28" s="70"/>
      <c r="I28" s="70"/>
      <c r="J28" s="70"/>
      <c r="K28" s="71"/>
      <c r="L28" s="72"/>
    </row>
    <row r="29" spans="1:12" ht="25.5" x14ac:dyDescent="0.25">
      <c r="A29" s="14"/>
      <c r="B29" s="15"/>
      <c r="C29" s="11"/>
      <c r="D29" s="7" t="s">
        <v>25</v>
      </c>
      <c r="E29" s="39" t="s">
        <v>113</v>
      </c>
      <c r="F29" s="40">
        <v>100</v>
      </c>
      <c r="G29" s="40">
        <v>2</v>
      </c>
      <c r="H29" s="40">
        <v>5.2</v>
      </c>
      <c r="I29" s="40">
        <v>8.6</v>
      </c>
      <c r="J29" s="40">
        <v>90</v>
      </c>
      <c r="K29" s="41" t="s">
        <v>114</v>
      </c>
      <c r="L29" s="40">
        <v>25.52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2">SUM(G25:G31)</f>
        <v>18.399999999999999</v>
      </c>
      <c r="H32" s="19">
        <f t="shared" ref="H32" si="3">SUM(H25:H31)</f>
        <v>21</v>
      </c>
      <c r="I32" s="19">
        <f t="shared" ref="I32" si="4">SUM(I25:I31)</f>
        <v>83.699999999999989</v>
      </c>
      <c r="J32" s="19">
        <f t="shared" ref="J32:L32" si="5">SUM(J25:J31)</f>
        <v>573</v>
      </c>
      <c r="K32" s="25"/>
      <c r="L32" s="19">
        <f t="shared" si="5"/>
        <v>87.36999999999999</v>
      </c>
    </row>
    <row r="33" spans="1:12" ht="4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114" t="s">
        <v>98</v>
      </c>
      <c r="F33" s="138">
        <v>60</v>
      </c>
      <c r="G33" s="141">
        <v>1</v>
      </c>
      <c r="H33" s="141">
        <v>0</v>
      </c>
      <c r="I33" s="141">
        <v>4.8</v>
      </c>
      <c r="J33" s="138">
        <v>26</v>
      </c>
      <c r="K33" s="135" t="s">
        <v>49</v>
      </c>
      <c r="L33" s="146">
        <v>4.53</v>
      </c>
    </row>
    <row r="34" spans="1:12" ht="30" x14ac:dyDescent="0.25">
      <c r="A34" s="14"/>
      <c r="B34" s="15"/>
      <c r="C34" s="11"/>
      <c r="D34" s="7" t="s">
        <v>26</v>
      </c>
      <c r="E34" s="116" t="s">
        <v>117</v>
      </c>
      <c r="F34" s="139">
        <v>212</v>
      </c>
      <c r="G34" s="142">
        <v>5</v>
      </c>
      <c r="H34" s="142">
        <v>5.6</v>
      </c>
      <c r="I34" s="143">
        <v>17.899999999999999</v>
      </c>
      <c r="J34" s="139">
        <v>154</v>
      </c>
      <c r="K34" s="134" t="s">
        <v>51</v>
      </c>
      <c r="L34" s="147">
        <v>16.010000000000002</v>
      </c>
    </row>
    <row r="35" spans="1:12" ht="15" x14ac:dyDescent="0.25">
      <c r="A35" s="14"/>
      <c r="B35" s="15"/>
      <c r="C35" s="11"/>
      <c r="D35" s="7" t="s">
        <v>27</v>
      </c>
      <c r="E35" s="116" t="s">
        <v>52</v>
      </c>
      <c r="F35" s="127">
        <v>100</v>
      </c>
      <c r="G35" s="144">
        <v>14.1</v>
      </c>
      <c r="H35" s="144">
        <v>14</v>
      </c>
      <c r="I35" s="145">
        <v>18.100000000000001</v>
      </c>
      <c r="J35" s="140">
        <v>262</v>
      </c>
      <c r="K35" s="134" t="s">
        <v>53</v>
      </c>
      <c r="L35" s="148">
        <v>48.21</v>
      </c>
    </row>
    <row r="36" spans="1:12" ht="15" x14ac:dyDescent="0.25">
      <c r="A36" s="14"/>
      <c r="B36" s="15"/>
      <c r="C36" s="11"/>
      <c r="D36" s="7" t="s">
        <v>28</v>
      </c>
      <c r="E36" s="114" t="s">
        <v>54</v>
      </c>
      <c r="F36" s="140">
        <v>150</v>
      </c>
      <c r="G36" s="144">
        <v>3.6</v>
      </c>
      <c r="H36" s="144">
        <v>6</v>
      </c>
      <c r="I36" s="145">
        <v>37.5</v>
      </c>
      <c r="J36" s="140">
        <v>220</v>
      </c>
      <c r="K36" s="135" t="s">
        <v>55</v>
      </c>
      <c r="L36" s="148">
        <v>12.64</v>
      </c>
    </row>
    <row r="37" spans="1:12" ht="15" x14ac:dyDescent="0.25">
      <c r="A37" s="14"/>
      <c r="B37" s="15"/>
      <c r="C37" s="11"/>
      <c r="D37" s="73" t="s">
        <v>22</v>
      </c>
      <c r="E37" s="114" t="s">
        <v>40</v>
      </c>
      <c r="F37" s="127">
        <v>200</v>
      </c>
      <c r="G37" s="144">
        <v>0.2</v>
      </c>
      <c r="H37" s="144">
        <v>0</v>
      </c>
      <c r="I37" s="145">
        <v>15</v>
      </c>
      <c r="J37" s="140">
        <v>58</v>
      </c>
      <c r="K37" s="135" t="s">
        <v>41</v>
      </c>
      <c r="L37" s="148">
        <v>2.94</v>
      </c>
    </row>
    <row r="38" spans="1:12" ht="15" x14ac:dyDescent="0.25">
      <c r="A38" s="14"/>
      <c r="B38" s="15"/>
      <c r="C38" s="11"/>
      <c r="D38" s="73" t="s">
        <v>30</v>
      </c>
      <c r="E38" s="114" t="s">
        <v>42</v>
      </c>
      <c r="F38" s="140">
        <v>54</v>
      </c>
      <c r="G38" s="144">
        <v>3.3</v>
      </c>
      <c r="H38" s="144">
        <v>0.9</v>
      </c>
      <c r="I38" s="145">
        <v>23.7</v>
      </c>
      <c r="J38" s="140">
        <v>118</v>
      </c>
      <c r="K38" s="135" t="s">
        <v>43</v>
      </c>
      <c r="L38" s="148">
        <v>3.04</v>
      </c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776</v>
      </c>
      <c r="G42" s="19">
        <f t="shared" ref="G42" si="6">SUM(G33:G41)</f>
        <v>27.200000000000003</v>
      </c>
      <c r="H42" s="19">
        <f t="shared" ref="H42" si="7">SUM(H33:H41)</f>
        <v>26.5</v>
      </c>
      <c r="I42" s="19">
        <f t="shared" ref="I42" si="8">SUM(I33:I41)</f>
        <v>117</v>
      </c>
      <c r="J42" s="19">
        <f t="shared" ref="J42:L42" si="9">SUM(J33:J41)</f>
        <v>838</v>
      </c>
      <c r="K42" s="25"/>
      <c r="L42" s="19">
        <f t="shared" si="9"/>
        <v>87.37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62" t="s">
        <v>4</v>
      </c>
      <c r="D43" s="163"/>
      <c r="E43" s="31"/>
      <c r="F43" s="32">
        <f>F32+F42</f>
        <v>1326</v>
      </c>
      <c r="G43" s="32">
        <f t="shared" ref="G43" si="10">G32+G42</f>
        <v>45.6</v>
      </c>
      <c r="H43" s="32">
        <f t="shared" ref="H43" si="11">H32+H42</f>
        <v>47.5</v>
      </c>
      <c r="I43" s="32">
        <f t="shared" ref="I43" si="12">I32+I42</f>
        <v>200.7</v>
      </c>
      <c r="J43" s="32">
        <f t="shared" ref="J43:L43" si="13">J32+J42</f>
        <v>1411</v>
      </c>
      <c r="K43" s="32"/>
      <c r="L43" s="32">
        <f t="shared" si="13"/>
        <v>174.74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111" t="s">
        <v>56</v>
      </c>
      <c r="F44" s="126">
        <v>200</v>
      </c>
      <c r="G44" s="128">
        <v>12.6</v>
      </c>
      <c r="H44" s="128">
        <v>12.2</v>
      </c>
      <c r="I44" s="129">
        <v>30.2</v>
      </c>
      <c r="J44" s="132">
        <v>284</v>
      </c>
      <c r="K44" s="111" t="s">
        <v>57</v>
      </c>
      <c r="L44" s="136">
        <v>66.17</v>
      </c>
    </row>
    <row r="45" spans="1:12" ht="15" x14ac:dyDescent="0.25">
      <c r="A45" s="23"/>
      <c r="B45" s="15"/>
      <c r="C45" s="11"/>
      <c r="D45" s="8" t="s">
        <v>25</v>
      </c>
      <c r="E45" s="116" t="s">
        <v>58</v>
      </c>
      <c r="F45" s="127">
        <v>100</v>
      </c>
      <c r="G45" s="130">
        <v>2.2999999999999998</v>
      </c>
      <c r="H45" s="130">
        <v>7.4</v>
      </c>
      <c r="I45" s="131">
        <v>13.1</v>
      </c>
      <c r="J45" s="133">
        <v>129</v>
      </c>
      <c r="K45" s="134" t="s">
        <v>59</v>
      </c>
      <c r="L45" s="137">
        <v>12.41</v>
      </c>
    </row>
    <row r="46" spans="1:12" ht="15" x14ac:dyDescent="0.25">
      <c r="A46" s="23"/>
      <c r="B46" s="15"/>
      <c r="C46" s="11"/>
      <c r="D46" s="7" t="s">
        <v>22</v>
      </c>
      <c r="E46" s="114" t="s">
        <v>94</v>
      </c>
      <c r="F46" s="127">
        <v>207</v>
      </c>
      <c r="G46" s="130">
        <v>0.3</v>
      </c>
      <c r="H46" s="130">
        <v>0</v>
      </c>
      <c r="I46" s="131">
        <v>15.2</v>
      </c>
      <c r="J46" s="133">
        <v>60</v>
      </c>
      <c r="K46" s="135" t="s">
        <v>91</v>
      </c>
      <c r="L46" s="137">
        <v>5.89</v>
      </c>
    </row>
    <row r="47" spans="1:12" ht="15" x14ac:dyDescent="0.25">
      <c r="A47" s="23"/>
      <c r="B47" s="15"/>
      <c r="C47" s="11"/>
      <c r="D47" s="7" t="s">
        <v>106</v>
      </c>
      <c r="E47" s="114" t="s">
        <v>42</v>
      </c>
      <c r="F47" s="127">
        <v>52</v>
      </c>
      <c r="G47" s="130">
        <v>3.2</v>
      </c>
      <c r="H47" s="130">
        <v>0.9</v>
      </c>
      <c r="I47" s="131">
        <v>22.8</v>
      </c>
      <c r="J47" s="133">
        <v>114</v>
      </c>
      <c r="K47" s="135" t="s">
        <v>43</v>
      </c>
      <c r="L47" s="137">
        <v>2.9</v>
      </c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74"/>
      <c r="F49" s="75"/>
      <c r="G49" s="75"/>
      <c r="H49" s="75"/>
      <c r="I49" s="75"/>
      <c r="J49" s="75"/>
      <c r="K49" s="76"/>
      <c r="L49" s="77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559</v>
      </c>
      <c r="G51" s="19">
        <f t="shared" ref="G51" si="14">SUM(G44:G50)</f>
        <v>18.399999999999999</v>
      </c>
      <c r="H51" s="19">
        <f t="shared" ref="H51" si="15">SUM(H44:H50)</f>
        <v>20.5</v>
      </c>
      <c r="I51" s="19">
        <f t="shared" ref="I51" si="16">SUM(I44:I50)</f>
        <v>81.3</v>
      </c>
      <c r="J51" s="19">
        <f t="shared" ref="J51:L51" si="17">SUM(J44:J50)</f>
        <v>587</v>
      </c>
      <c r="K51" s="25"/>
      <c r="L51" s="19">
        <f t="shared" si="17"/>
        <v>87.37</v>
      </c>
    </row>
    <row r="52" spans="1:12" ht="4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114" t="s">
        <v>99</v>
      </c>
      <c r="F52" s="138">
        <v>60</v>
      </c>
      <c r="G52" s="141">
        <v>1</v>
      </c>
      <c r="H52" s="141">
        <v>0</v>
      </c>
      <c r="I52" s="141">
        <v>4.8</v>
      </c>
      <c r="J52" s="138">
        <v>26</v>
      </c>
      <c r="K52" s="79" t="s">
        <v>49</v>
      </c>
      <c r="L52" s="146">
        <v>3.86</v>
      </c>
    </row>
    <row r="53" spans="1:12" ht="30" x14ac:dyDescent="0.25">
      <c r="A53" s="23"/>
      <c r="B53" s="15"/>
      <c r="C53" s="11"/>
      <c r="D53" s="7" t="s">
        <v>26</v>
      </c>
      <c r="E53" s="116" t="s">
        <v>108</v>
      </c>
      <c r="F53" s="139">
        <v>218</v>
      </c>
      <c r="G53" s="142">
        <v>4.7</v>
      </c>
      <c r="H53" s="142">
        <v>5.2</v>
      </c>
      <c r="I53" s="143">
        <v>8.1</v>
      </c>
      <c r="J53" s="139">
        <v>99</v>
      </c>
      <c r="K53" s="78" t="s">
        <v>60</v>
      </c>
      <c r="L53" s="147">
        <v>22.15</v>
      </c>
    </row>
    <row r="54" spans="1:12" ht="15" x14ac:dyDescent="0.25">
      <c r="A54" s="23"/>
      <c r="B54" s="15"/>
      <c r="C54" s="11"/>
      <c r="D54" s="7" t="s">
        <v>27</v>
      </c>
      <c r="E54" s="116" t="s">
        <v>61</v>
      </c>
      <c r="F54" s="127">
        <v>100</v>
      </c>
      <c r="G54" s="144">
        <v>13.1</v>
      </c>
      <c r="H54" s="144">
        <v>14</v>
      </c>
      <c r="I54" s="145">
        <v>18.100000000000001</v>
      </c>
      <c r="J54" s="140">
        <v>262</v>
      </c>
      <c r="K54" s="78" t="s">
        <v>62</v>
      </c>
      <c r="L54" s="148">
        <v>46.94</v>
      </c>
    </row>
    <row r="55" spans="1:12" ht="15" x14ac:dyDescent="0.25">
      <c r="A55" s="23"/>
      <c r="B55" s="15"/>
      <c r="C55" s="11"/>
      <c r="D55" s="7" t="s">
        <v>28</v>
      </c>
      <c r="E55" s="114" t="s">
        <v>63</v>
      </c>
      <c r="F55" s="140">
        <v>150</v>
      </c>
      <c r="G55" s="144">
        <v>4.2</v>
      </c>
      <c r="H55" s="144">
        <v>6.7</v>
      </c>
      <c r="I55" s="145">
        <v>24</v>
      </c>
      <c r="J55" s="140">
        <v>175</v>
      </c>
      <c r="K55" s="78" t="s">
        <v>48</v>
      </c>
      <c r="L55" s="148">
        <v>7.06</v>
      </c>
    </row>
    <row r="56" spans="1:12" ht="25.5" x14ac:dyDescent="0.25">
      <c r="A56" s="23"/>
      <c r="B56" s="15"/>
      <c r="C56" s="11"/>
      <c r="D56" s="7" t="s">
        <v>29</v>
      </c>
      <c r="E56" s="114" t="s">
        <v>64</v>
      </c>
      <c r="F56" s="127">
        <v>200</v>
      </c>
      <c r="G56" s="144">
        <v>0.2</v>
      </c>
      <c r="H56" s="144">
        <v>0</v>
      </c>
      <c r="I56" s="145">
        <v>15</v>
      </c>
      <c r="J56" s="140">
        <v>58</v>
      </c>
      <c r="K56" s="80" t="s">
        <v>65</v>
      </c>
      <c r="L56" s="148">
        <v>4.03</v>
      </c>
    </row>
    <row r="57" spans="1:12" ht="15" x14ac:dyDescent="0.25">
      <c r="A57" s="23"/>
      <c r="B57" s="15"/>
      <c r="C57" s="11"/>
      <c r="D57" s="7" t="s">
        <v>30</v>
      </c>
      <c r="E57" s="114" t="s">
        <v>42</v>
      </c>
      <c r="F57" s="140">
        <v>59</v>
      </c>
      <c r="G57" s="144">
        <v>3.7</v>
      </c>
      <c r="H57" s="148">
        <v>1.06</v>
      </c>
      <c r="I57" s="145">
        <v>26</v>
      </c>
      <c r="J57" s="140">
        <v>129</v>
      </c>
      <c r="K57" s="80" t="s">
        <v>43</v>
      </c>
      <c r="L57" s="148">
        <v>3.33</v>
      </c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787</v>
      </c>
      <c r="G61" s="19">
        <f t="shared" ref="G61" si="18">SUM(G52:G60)</f>
        <v>26.9</v>
      </c>
      <c r="H61" s="19">
        <f t="shared" ref="H61" si="19">SUM(H52:H60)</f>
        <v>26.959999999999997</v>
      </c>
      <c r="I61" s="19">
        <f t="shared" ref="I61" si="20">SUM(I52:I60)</f>
        <v>96</v>
      </c>
      <c r="J61" s="19">
        <f t="shared" ref="J61:L61" si="21">SUM(J52:J60)</f>
        <v>749</v>
      </c>
      <c r="K61" s="25"/>
      <c r="L61" s="19">
        <f t="shared" si="21"/>
        <v>87.36999999999999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62" t="s">
        <v>4</v>
      </c>
      <c r="D62" s="163"/>
      <c r="E62" s="31"/>
      <c r="F62" s="32">
        <f>F51+F61</f>
        <v>1346</v>
      </c>
      <c r="G62" s="32">
        <f t="shared" ref="G62" si="22">G51+G61</f>
        <v>45.3</v>
      </c>
      <c r="H62" s="32">
        <f t="shared" ref="H62" si="23">H51+H61</f>
        <v>47.459999999999994</v>
      </c>
      <c r="I62" s="32">
        <f t="shared" ref="I62" si="24">I51+I61</f>
        <v>177.3</v>
      </c>
      <c r="J62" s="32">
        <f t="shared" ref="J62:L62" si="25">J51+J61</f>
        <v>1336</v>
      </c>
      <c r="K62" s="32"/>
      <c r="L62" s="32">
        <f t="shared" si="25"/>
        <v>174.74</v>
      </c>
    </row>
    <row r="63" spans="1:12" ht="60" x14ac:dyDescent="0.25">
      <c r="A63" s="20">
        <v>1</v>
      </c>
      <c r="B63" s="21">
        <v>4</v>
      </c>
      <c r="C63" s="22" t="s">
        <v>20</v>
      </c>
      <c r="D63" s="5" t="s">
        <v>21</v>
      </c>
      <c r="E63" s="111" t="s">
        <v>132</v>
      </c>
      <c r="F63" s="126">
        <v>305</v>
      </c>
      <c r="G63" s="128">
        <v>18.399999999999999</v>
      </c>
      <c r="H63" s="128">
        <v>19.399999999999999</v>
      </c>
      <c r="I63" s="129">
        <v>47.5</v>
      </c>
      <c r="J63" s="132">
        <v>414</v>
      </c>
      <c r="K63" s="111" t="s">
        <v>118</v>
      </c>
      <c r="L63" s="136">
        <v>76.5</v>
      </c>
    </row>
    <row r="64" spans="1:12" ht="30" x14ac:dyDescent="0.25">
      <c r="A64" s="23"/>
      <c r="B64" s="15"/>
      <c r="C64" s="11"/>
      <c r="D64" s="8" t="s">
        <v>29</v>
      </c>
      <c r="E64" s="116" t="s">
        <v>92</v>
      </c>
      <c r="F64" s="127">
        <v>200</v>
      </c>
      <c r="G64" s="130">
        <v>0.8</v>
      </c>
      <c r="H64" s="130">
        <v>0.2</v>
      </c>
      <c r="I64" s="131">
        <v>15</v>
      </c>
      <c r="J64" s="133">
        <v>60</v>
      </c>
      <c r="K64" s="134" t="s">
        <v>93</v>
      </c>
      <c r="L64" s="137">
        <v>7.82</v>
      </c>
    </row>
    <row r="65" spans="1:12" ht="15" x14ac:dyDescent="0.25">
      <c r="A65" s="23"/>
      <c r="B65" s="15"/>
      <c r="C65" s="11"/>
      <c r="D65" s="7" t="s">
        <v>106</v>
      </c>
      <c r="E65" s="114" t="s">
        <v>42</v>
      </c>
      <c r="F65" s="127">
        <v>54</v>
      </c>
      <c r="G65" s="130">
        <v>3.3</v>
      </c>
      <c r="H65" s="130">
        <v>0.9</v>
      </c>
      <c r="I65" s="131">
        <v>23.7</v>
      </c>
      <c r="J65" s="133">
        <v>118</v>
      </c>
      <c r="K65" s="135" t="s">
        <v>43</v>
      </c>
      <c r="L65" s="137">
        <v>3.05</v>
      </c>
    </row>
    <row r="66" spans="1:12" ht="15" x14ac:dyDescent="0.25">
      <c r="A66" s="23"/>
      <c r="B66" s="15"/>
      <c r="C66" s="11"/>
      <c r="D66" s="7" t="s">
        <v>23</v>
      </c>
      <c r="E66" s="81"/>
      <c r="F66" s="82"/>
      <c r="G66" s="82"/>
      <c r="H66" s="82"/>
      <c r="I66" s="82"/>
      <c r="J66" s="82"/>
      <c r="K66" s="83"/>
      <c r="L66" s="84"/>
    </row>
    <row r="67" spans="1:12" ht="15" x14ac:dyDescent="0.25">
      <c r="A67" s="23"/>
      <c r="B67" s="15"/>
      <c r="C67" s="11"/>
      <c r="D67" s="7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559</v>
      </c>
      <c r="G70" s="19">
        <f t="shared" ref="G70" si="26">SUM(G63:G69)</f>
        <v>22.5</v>
      </c>
      <c r="H70" s="19">
        <f t="shared" ref="H70" si="27">SUM(H63:H69)</f>
        <v>20.499999999999996</v>
      </c>
      <c r="I70" s="19">
        <f t="shared" ref="I70" si="28">SUM(I63:I69)</f>
        <v>86.2</v>
      </c>
      <c r="J70" s="19">
        <f t="shared" ref="J70:L70" si="29">SUM(J63:J69)</f>
        <v>592</v>
      </c>
      <c r="K70" s="25"/>
      <c r="L70" s="19">
        <f t="shared" si="29"/>
        <v>87.36999999999999</v>
      </c>
    </row>
    <row r="71" spans="1:12" ht="45.75" thickBot="1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114" t="s">
        <v>98</v>
      </c>
      <c r="F71" s="140">
        <v>60</v>
      </c>
      <c r="G71" s="144">
        <v>1</v>
      </c>
      <c r="H71" s="144">
        <v>0</v>
      </c>
      <c r="I71" s="145">
        <v>4.8</v>
      </c>
      <c r="J71" s="140">
        <v>26</v>
      </c>
      <c r="K71" s="135" t="s">
        <v>49</v>
      </c>
      <c r="L71" s="148">
        <v>4.53</v>
      </c>
    </row>
    <row r="72" spans="1:12" ht="45" x14ac:dyDescent="0.25">
      <c r="A72" s="23"/>
      <c r="B72" s="15"/>
      <c r="C72" s="11"/>
      <c r="D72" s="7" t="s">
        <v>26</v>
      </c>
      <c r="E72" s="111" t="s">
        <v>119</v>
      </c>
      <c r="F72" s="149">
        <v>216</v>
      </c>
      <c r="G72" s="150">
        <v>3.5</v>
      </c>
      <c r="H72" s="150">
        <v>4.5</v>
      </c>
      <c r="I72" s="151">
        <v>5.0999999999999996</v>
      </c>
      <c r="J72" s="149">
        <v>111</v>
      </c>
      <c r="K72" s="152" t="s">
        <v>66</v>
      </c>
      <c r="L72" s="153">
        <v>22.38</v>
      </c>
    </row>
    <row r="73" spans="1:12" ht="30" x14ac:dyDescent="0.25">
      <c r="A73" s="23"/>
      <c r="B73" s="15"/>
      <c r="C73" s="11"/>
      <c r="D73" s="7" t="s">
        <v>27</v>
      </c>
      <c r="E73" s="116" t="s">
        <v>67</v>
      </c>
      <c r="F73" s="127">
        <v>100</v>
      </c>
      <c r="G73" s="144">
        <v>15</v>
      </c>
      <c r="H73" s="144">
        <v>14.2</v>
      </c>
      <c r="I73" s="145">
        <v>7.8</v>
      </c>
      <c r="J73" s="140">
        <v>239</v>
      </c>
      <c r="K73" s="134" t="s">
        <v>68</v>
      </c>
      <c r="L73" s="148">
        <v>34.619999999999997</v>
      </c>
    </row>
    <row r="74" spans="1:12" ht="15" x14ac:dyDescent="0.25">
      <c r="A74" s="23"/>
      <c r="B74" s="15"/>
      <c r="C74" s="11"/>
      <c r="D74" s="7" t="s">
        <v>28</v>
      </c>
      <c r="E74" s="114" t="s">
        <v>69</v>
      </c>
      <c r="F74" s="140">
        <v>150</v>
      </c>
      <c r="G74" s="144">
        <v>3</v>
      </c>
      <c r="H74" s="144">
        <v>6.1</v>
      </c>
      <c r="I74" s="145">
        <v>24.3</v>
      </c>
      <c r="J74" s="140">
        <v>166</v>
      </c>
      <c r="K74" s="135" t="s">
        <v>70</v>
      </c>
      <c r="L74" s="148">
        <v>15.62</v>
      </c>
    </row>
    <row r="75" spans="1:12" ht="15" x14ac:dyDescent="0.25">
      <c r="A75" s="23"/>
      <c r="B75" s="15"/>
      <c r="C75" s="11"/>
      <c r="D75" s="7" t="s">
        <v>29</v>
      </c>
      <c r="E75" s="114" t="s">
        <v>71</v>
      </c>
      <c r="F75" s="127">
        <v>200</v>
      </c>
      <c r="G75" s="144">
        <v>0.6</v>
      </c>
      <c r="H75" s="144">
        <v>0</v>
      </c>
      <c r="I75" s="145">
        <v>31.4</v>
      </c>
      <c r="J75" s="140">
        <v>124</v>
      </c>
      <c r="K75" s="135" t="s">
        <v>72</v>
      </c>
      <c r="L75" s="148">
        <v>7.01</v>
      </c>
    </row>
    <row r="76" spans="1:12" ht="15" x14ac:dyDescent="0.25">
      <c r="A76" s="23"/>
      <c r="B76" s="15"/>
      <c r="C76" s="11"/>
      <c r="D76" s="7" t="s">
        <v>30</v>
      </c>
      <c r="E76" s="114" t="s">
        <v>42</v>
      </c>
      <c r="F76" s="140">
        <v>57</v>
      </c>
      <c r="G76" s="144">
        <v>3.5</v>
      </c>
      <c r="H76" s="144">
        <v>1</v>
      </c>
      <c r="I76" s="145">
        <v>25</v>
      </c>
      <c r="J76" s="140">
        <v>125</v>
      </c>
      <c r="K76" s="135" t="s">
        <v>43</v>
      </c>
      <c r="L76" s="148">
        <v>3.21</v>
      </c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783</v>
      </c>
      <c r="G80" s="19">
        <f t="shared" ref="G80" si="30">SUM(G71:G79)</f>
        <v>26.6</v>
      </c>
      <c r="H80" s="19">
        <f t="shared" ref="H80" si="31">SUM(H71:H79)</f>
        <v>25.799999999999997</v>
      </c>
      <c r="I80" s="19">
        <f t="shared" ref="I80" si="32">SUM(I71:I79)</f>
        <v>98.4</v>
      </c>
      <c r="J80" s="19">
        <f t="shared" ref="J80:L80" si="33">SUM(J71:J79)</f>
        <v>791</v>
      </c>
      <c r="K80" s="25"/>
      <c r="L80" s="19">
        <f t="shared" si="33"/>
        <v>87.37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62" t="s">
        <v>4</v>
      </c>
      <c r="D81" s="163"/>
      <c r="E81" s="31"/>
      <c r="F81" s="32">
        <f>F70+F80</f>
        <v>1342</v>
      </c>
      <c r="G81" s="32">
        <f t="shared" ref="G81" si="34">G70+G80</f>
        <v>49.1</v>
      </c>
      <c r="H81" s="32">
        <f t="shared" ref="H81" si="35">H70+H80</f>
        <v>46.3</v>
      </c>
      <c r="I81" s="32">
        <f t="shared" ref="I81" si="36">I70+I80</f>
        <v>184.60000000000002</v>
      </c>
      <c r="J81" s="32">
        <f t="shared" ref="J81:L81" si="37">J70+J80</f>
        <v>1383</v>
      </c>
      <c r="K81" s="32"/>
      <c r="L81" s="32">
        <f t="shared" si="37"/>
        <v>174.74</v>
      </c>
    </row>
    <row r="82" spans="1:12" ht="45" x14ac:dyDescent="0.25">
      <c r="A82" s="20">
        <v>1</v>
      </c>
      <c r="B82" s="21">
        <v>5</v>
      </c>
      <c r="C82" s="22" t="s">
        <v>20</v>
      </c>
      <c r="D82" s="5" t="s">
        <v>21</v>
      </c>
      <c r="E82" s="111" t="s">
        <v>100</v>
      </c>
      <c r="F82" s="126">
        <v>330</v>
      </c>
      <c r="G82" s="128">
        <v>15.4</v>
      </c>
      <c r="H82" s="128">
        <v>19.2</v>
      </c>
      <c r="I82" s="129">
        <v>39.9</v>
      </c>
      <c r="J82" s="132">
        <v>417</v>
      </c>
      <c r="K82" s="111" t="s">
        <v>73</v>
      </c>
      <c r="L82" s="136">
        <v>81.08</v>
      </c>
    </row>
    <row r="83" spans="1:12" ht="15" x14ac:dyDescent="0.25">
      <c r="A83" s="23"/>
      <c r="B83" s="15"/>
      <c r="C83" s="11"/>
      <c r="D83" s="8" t="s">
        <v>22</v>
      </c>
      <c r="E83" s="116" t="s">
        <v>40</v>
      </c>
      <c r="F83" s="127">
        <v>200</v>
      </c>
      <c r="G83" s="130">
        <v>0.2</v>
      </c>
      <c r="H83" s="130">
        <v>0</v>
      </c>
      <c r="I83" s="131">
        <v>15</v>
      </c>
      <c r="J83" s="133">
        <v>58</v>
      </c>
      <c r="K83" s="134" t="s">
        <v>41</v>
      </c>
      <c r="L83" s="137">
        <v>2.94</v>
      </c>
    </row>
    <row r="84" spans="1:12" ht="15" x14ac:dyDescent="0.25">
      <c r="A84" s="23"/>
      <c r="B84" s="15"/>
      <c r="C84" s="11"/>
      <c r="D84" s="7" t="s">
        <v>106</v>
      </c>
      <c r="E84" s="114" t="s">
        <v>42</v>
      </c>
      <c r="F84" s="127">
        <v>59</v>
      </c>
      <c r="G84" s="130">
        <v>3.7</v>
      </c>
      <c r="H84" s="130">
        <v>1.06</v>
      </c>
      <c r="I84" s="131">
        <v>26</v>
      </c>
      <c r="J84" s="133">
        <v>129</v>
      </c>
      <c r="K84" s="135" t="s">
        <v>43</v>
      </c>
      <c r="L84" s="137">
        <v>3.35</v>
      </c>
    </row>
    <row r="85" spans="1:12" ht="15" x14ac:dyDescent="0.25">
      <c r="A85" s="23"/>
      <c r="B85" s="15"/>
      <c r="C85" s="11"/>
      <c r="D85" s="154" t="s">
        <v>23</v>
      </c>
      <c r="E85" s="85"/>
      <c r="F85" s="86"/>
      <c r="G85" s="86"/>
      <c r="H85" s="86"/>
      <c r="I85" s="86"/>
      <c r="J85" s="86"/>
      <c r="K85" s="87"/>
      <c r="L85" s="88"/>
    </row>
    <row r="86" spans="1:12" ht="15" x14ac:dyDescent="0.25">
      <c r="A86" s="23"/>
      <c r="B86" s="15"/>
      <c r="C86" s="11"/>
      <c r="D86" s="7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thickBot="1" x14ac:dyDescent="0.3">
      <c r="A89" s="24"/>
      <c r="B89" s="17"/>
      <c r="C89" s="8"/>
      <c r="D89" s="18" t="s">
        <v>32</v>
      </c>
      <c r="E89" s="9"/>
      <c r="F89" s="19">
        <f>SUM(F82:F88)</f>
        <v>589</v>
      </c>
      <c r="G89" s="19">
        <f t="shared" ref="G89" si="38">SUM(G82:G88)</f>
        <v>19.3</v>
      </c>
      <c r="H89" s="19">
        <f t="shared" ref="H89" si="39">SUM(H82:H88)</f>
        <v>20.259999999999998</v>
      </c>
      <c r="I89" s="19">
        <f t="shared" ref="I89" si="40">SUM(I82:I88)</f>
        <v>80.900000000000006</v>
      </c>
      <c r="J89" s="19">
        <f t="shared" ref="J89:L89" si="41">SUM(J82:J88)</f>
        <v>604</v>
      </c>
      <c r="K89" s="25"/>
      <c r="L89" s="19">
        <f t="shared" si="41"/>
        <v>87.36999999999999</v>
      </c>
    </row>
    <row r="90" spans="1:12" ht="60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111" t="s">
        <v>101</v>
      </c>
      <c r="F90" s="155">
        <v>60</v>
      </c>
      <c r="G90" s="156">
        <v>0.9</v>
      </c>
      <c r="H90" s="156">
        <v>0</v>
      </c>
      <c r="I90" s="157">
        <v>3</v>
      </c>
      <c r="J90" s="155">
        <v>17</v>
      </c>
      <c r="K90" s="152" t="s">
        <v>78</v>
      </c>
      <c r="L90" s="158">
        <v>11.98</v>
      </c>
    </row>
    <row r="91" spans="1:12" ht="30" x14ac:dyDescent="0.25">
      <c r="A91" s="23"/>
      <c r="B91" s="15"/>
      <c r="C91" s="11"/>
      <c r="D91" s="7" t="s">
        <v>26</v>
      </c>
      <c r="E91" s="116" t="s">
        <v>120</v>
      </c>
      <c r="F91" s="139">
        <v>212</v>
      </c>
      <c r="G91" s="142">
        <v>1.6</v>
      </c>
      <c r="H91" s="142">
        <v>4.2</v>
      </c>
      <c r="I91" s="143">
        <v>10.4</v>
      </c>
      <c r="J91" s="139">
        <v>86</v>
      </c>
      <c r="K91" s="134" t="s">
        <v>121</v>
      </c>
      <c r="L91" s="147">
        <v>13.11</v>
      </c>
    </row>
    <row r="92" spans="1:12" ht="30" x14ac:dyDescent="0.25">
      <c r="A92" s="23"/>
      <c r="B92" s="15"/>
      <c r="C92" s="11"/>
      <c r="D92" s="7" t="s">
        <v>27</v>
      </c>
      <c r="E92" s="116" t="s">
        <v>74</v>
      </c>
      <c r="F92" s="127">
        <v>100</v>
      </c>
      <c r="G92" s="144">
        <v>14</v>
      </c>
      <c r="H92" s="144">
        <v>12.2</v>
      </c>
      <c r="I92" s="145">
        <v>15</v>
      </c>
      <c r="J92" s="140">
        <v>247</v>
      </c>
      <c r="K92" s="134" t="s">
        <v>75</v>
      </c>
      <c r="L92" s="148">
        <v>48.22</v>
      </c>
    </row>
    <row r="93" spans="1:12" ht="15" x14ac:dyDescent="0.25">
      <c r="A93" s="23"/>
      <c r="B93" s="15"/>
      <c r="C93" s="11"/>
      <c r="D93" s="7" t="s">
        <v>28</v>
      </c>
      <c r="E93" s="114" t="s">
        <v>76</v>
      </c>
      <c r="F93" s="140">
        <v>150</v>
      </c>
      <c r="G93" s="144">
        <v>5.2</v>
      </c>
      <c r="H93" s="144">
        <v>6.1</v>
      </c>
      <c r="I93" s="145">
        <v>36</v>
      </c>
      <c r="J93" s="140">
        <v>220</v>
      </c>
      <c r="K93" s="135" t="s">
        <v>77</v>
      </c>
      <c r="L93" s="148">
        <v>8.0500000000000007</v>
      </c>
    </row>
    <row r="94" spans="1:12" ht="15" x14ac:dyDescent="0.25">
      <c r="A94" s="23"/>
      <c r="B94" s="15"/>
      <c r="C94" s="11"/>
      <c r="D94" s="7" t="s">
        <v>22</v>
      </c>
      <c r="E94" s="114" t="s">
        <v>40</v>
      </c>
      <c r="F94" s="127">
        <v>200</v>
      </c>
      <c r="G94" s="144">
        <v>0.2</v>
      </c>
      <c r="H94" s="144">
        <v>0</v>
      </c>
      <c r="I94" s="145">
        <v>15</v>
      </c>
      <c r="J94" s="140">
        <v>58</v>
      </c>
      <c r="K94" s="135" t="s">
        <v>41</v>
      </c>
      <c r="L94" s="148">
        <v>2.94</v>
      </c>
    </row>
    <row r="95" spans="1:12" ht="15" x14ac:dyDescent="0.25">
      <c r="A95" s="23"/>
      <c r="B95" s="15"/>
      <c r="C95" s="11"/>
      <c r="D95" s="7" t="s">
        <v>30</v>
      </c>
      <c r="E95" s="114" t="s">
        <v>42</v>
      </c>
      <c r="F95" s="140">
        <v>55</v>
      </c>
      <c r="G95" s="144">
        <v>3.4</v>
      </c>
      <c r="H95" s="148">
        <v>1</v>
      </c>
      <c r="I95" s="145">
        <v>24.2</v>
      </c>
      <c r="J95" s="140">
        <v>121</v>
      </c>
      <c r="K95" s="135" t="s">
        <v>43</v>
      </c>
      <c r="L95" s="148">
        <v>3.07</v>
      </c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777</v>
      </c>
      <c r="G99" s="19">
        <f t="shared" ref="G99" si="42">SUM(G90:G98)</f>
        <v>25.299999999999997</v>
      </c>
      <c r="H99" s="19">
        <f t="shared" ref="H99" si="43">SUM(H90:H98)</f>
        <v>23.5</v>
      </c>
      <c r="I99" s="19">
        <f t="shared" ref="I99" si="44">SUM(I90:I98)</f>
        <v>103.60000000000001</v>
      </c>
      <c r="J99" s="19">
        <f t="shared" ref="J99:L99" si="45">SUM(J90:J98)</f>
        <v>749</v>
      </c>
      <c r="K99" s="25"/>
      <c r="L99" s="19">
        <f t="shared" si="45"/>
        <v>87.36999999999999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62" t="s">
        <v>4</v>
      </c>
      <c r="D100" s="163"/>
      <c r="E100" s="31"/>
      <c r="F100" s="32">
        <f>F89+F99</f>
        <v>1366</v>
      </c>
      <c r="G100" s="32">
        <f t="shared" ref="G100" si="46">G89+G99</f>
        <v>44.599999999999994</v>
      </c>
      <c r="H100" s="32">
        <f t="shared" ref="H100" si="47">H89+H99</f>
        <v>43.76</v>
      </c>
      <c r="I100" s="32">
        <f t="shared" ref="I100" si="48">I89+I99</f>
        <v>184.5</v>
      </c>
      <c r="J100" s="32">
        <f t="shared" ref="J100:L100" si="49">J89+J99</f>
        <v>1353</v>
      </c>
      <c r="K100" s="32"/>
      <c r="L100" s="32">
        <f t="shared" si="49"/>
        <v>174.73999999999998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111" t="s">
        <v>109</v>
      </c>
      <c r="F101" s="126">
        <v>209</v>
      </c>
      <c r="G101" s="128">
        <v>5.8</v>
      </c>
      <c r="H101" s="128">
        <v>9.1999999999999993</v>
      </c>
      <c r="I101" s="129">
        <v>28.8</v>
      </c>
      <c r="J101" s="132">
        <v>183</v>
      </c>
      <c r="K101" s="111" t="s">
        <v>79</v>
      </c>
      <c r="L101" s="136">
        <v>26.11</v>
      </c>
    </row>
    <row r="102" spans="1:12" ht="30" x14ac:dyDescent="0.25">
      <c r="A102" s="23"/>
      <c r="B102" s="15"/>
      <c r="C102" s="11"/>
      <c r="D102" s="8" t="s">
        <v>44</v>
      </c>
      <c r="E102" s="116" t="s">
        <v>110</v>
      </c>
      <c r="F102" s="127">
        <v>105</v>
      </c>
      <c r="G102" s="130">
        <v>10.4</v>
      </c>
      <c r="H102" s="130">
        <v>10.199999999999999</v>
      </c>
      <c r="I102" s="131">
        <v>14.4</v>
      </c>
      <c r="J102" s="133">
        <v>222</v>
      </c>
      <c r="K102" s="134" t="s">
        <v>39</v>
      </c>
      <c r="L102" s="137">
        <v>50.89</v>
      </c>
    </row>
    <row r="103" spans="1:12" ht="30" x14ac:dyDescent="0.25">
      <c r="A103" s="23"/>
      <c r="B103" s="15"/>
      <c r="C103" s="11"/>
      <c r="D103" s="7" t="s">
        <v>29</v>
      </c>
      <c r="E103" s="114" t="s">
        <v>92</v>
      </c>
      <c r="F103" s="127">
        <v>200</v>
      </c>
      <c r="G103" s="130">
        <v>0.8</v>
      </c>
      <c r="H103" s="130">
        <v>0.2</v>
      </c>
      <c r="I103" s="131">
        <v>15</v>
      </c>
      <c r="J103" s="133">
        <v>60</v>
      </c>
      <c r="K103" s="135" t="s">
        <v>93</v>
      </c>
      <c r="L103" s="137">
        <v>7.82</v>
      </c>
    </row>
    <row r="104" spans="1:12" ht="15" x14ac:dyDescent="0.25">
      <c r="A104" s="23"/>
      <c r="B104" s="15"/>
      <c r="C104" s="11"/>
      <c r="D104" s="7" t="s">
        <v>106</v>
      </c>
      <c r="E104" s="114" t="s">
        <v>42</v>
      </c>
      <c r="F104" s="127">
        <v>45</v>
      </c>
      <c r="G104" s="130">
        <v>2.8</v>
      </c>
      <c r="H104" s="130">
        <v>0.8</v>
      </c>
      <c r="I104" s="131">
        <v>19.8</v>
      </c>
      <c r="J104" s="133">
        <v>99</v>
      </c>
      <c r="K104" s="135" t="s">
        <v>43</v>
      </c>
      <c r="L104" s="137">
        <v>2.5499999999999998</v>
      </c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89"/>
      <c r="F106" s="90"/>
      <c r="G106" s="90"/>
      <c r="H106" s="90"/>
      <c r="I106" s="90"/>
      <c r="J106" s="90"/>
      <c r="K106" s="91"/>
      <c r="L106" s="92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 x14ac:dyDescent="0.3">
      <c r="A108" s="24"/>
      <c r="B108" s="17"/>
      <c r="C108" s="8"/>
      <c r="D108" s="18" t="s">
        <v>32</v>
      </c>
      <c r="E108" s="9"/>
      <c r="F108" s="19">
        <f>SUM(F101:F107)</f>
        <v>559</v>
      </c>
      <c r="G108" s="19">
        <f t="shared" ref="G108:J108" si="50">SUM(G101:G107)</f>
        <v>19.8</v>
      </c>
      <c r="H108" s="19">
        <f t="shared" si="50"/>
        <v>20.399999999999999</v>
      </c>
      <c r="I108" s="19">
        <f t="shared" si="50"/>
        <v>78</v>
      </c>
      <c r="J108" s="19">
        <f t="shared" si="50"/>
        <v>564</v>
      </c>
      <c r="K108" s="25"/>
      <c r="L108" s="19">
        <f t="shared" ref="L108" si="51">SUM(L101:L107)</f>
        <v>87.36999999999999</v>
      </c>
    </row>
    <row r="109" spans="1:12" ht="4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111" t="s">
        <v>98</v>
      </c>
      <c r="F109" s="155">
        <v>60</v>
      </c>
      <c r="G109" s="156">
        <v>1</v>
      </c>
      <c r="H109" s="156">
        <v>0</v>
      </c>
      <c r="I109" s="157">
        <v>4.8</v>
      </c>
      <c r="J109" s="155">
        <v>26</v>
      </c>
      <c r="K109" s="152" t="s">
        <v>49</v>
      </c>
      <c r="L109" s="158">
        <v>4.53</v>
      </c>
    </row>
    <row r="110" spans="1:12" ht="45" x14ac:dyDescent="0.25">
      <c r="A110" s="23"/>
      <c r="B110" s="15"/>
      <c r="C110" s="11"/>
      <c r="D110" s="7" t="s">
        <v>26</v>
      </c>
      <c r="E110" s="116" t="s">
        <v>111</v>
      </c>
      <c r="F110" s="139">
        <v>211</v>
      </c>
      <c r="G110" s="142">
        <v>3.5</v>
      </c>
      <c r="H110" s="142">
        <v>4.2</v>
      </c>
      <c r="I110" s="143">
        <v>5.0999999999999996</v>
      </c>
      <c r="J110" s="139">
        <v>107</v>
      </c>
      <c r="K110" s="134" t="s">
        <v>102</v>
      </c>
      <c r="L110" s="147">
        <v>18.3</v>
      </c>
    </row>
    <row r="111" spans="1:12" ht="15" x14ac:dyDescent="0.25">
      <c r="A111" s="23"/>
      <c r="B111" s="15"/>
      <c r="C111" s="11"/>
      <c r="D111" s="7" t="s">
        <v>27</v>
      </c>
      <c r="E111" s="116" t="s">
        <v>52</v>
      </c>
      <c r="F111" s="127">
        <v>100</v>
      </c>
      <c r="G111" s="144">
        <v>14.1</v>
      </c>
      <c r="H111" s="144">
        <v>14</v>
      </c>
      <c r="I111" s="145">
        <v>18.100000000000001</v>
      </c>
      <c r="J111" s="140">
        <v>262</v>
      </c>
      <c r="K111" s="134" t="s">
        <v>53</v>
      </c>
      <c r="L111" s="148">
        <v>48.21</v>
      </c>
    </row>
    <row r="112" spans="1:12" ht="15" x14ac:dyDescent="0.25">
      <c r="A112" s="23"/>
      <c r="B112" s="15"/>
      <c r="C112" s="11"/>
      <c r="D112" s="7" t="s">
        <v>28</v>
      </c>
      <c r="E112" s="114" t="s">
        <v>80</v>
      </c>
      <c r="F112" s="140">
        <v>150</v>
      </c>
      <c r="G112" s="144">
        <v>7.6</v>
      </c>
      <c r="H112" s="144">
        <v>6.9</v>
      </c>
      <c r="I112" s="145">
        <v>33.4</v>
      </c>
      <c r="J112" s="140">
        <v>209</v>
      </c>
      <c r="K112" s="135" t="s">
        <v>81</v>
      </c>
      <c r="L112" s="148">
        <v>10.17</v>
      </c>
    </row>
    <row r="113" spans="1:12" ht="15" x14ac:dyDescent="0.25">
      <c r="A113" s="23"/>
      <c r="B113" s="15"/>
      <c r="C113" s="11"/>
      <c r="D113" s="93" t="s">
        <v>22</v>
      </c>
      <c r="E113" s="114" t="s">
        <v>40</v>
      </c>
      <c r="F113" s="127">
        <v>200</v>
      </c>
      <c r="G113" s="144">
        <v>0.2</v>
      </c>
      <c r="H113" s="144">
        <v>0</v>
      </c>
      <c r="I113" s="145">
        <v>15</v>
      </c>
      <c r="J113" s="140">
        <v>58</v>
      </c>
      <c r="K113" s="135" t="s">
        <v>41</v>
      </c>
      <c r="L113" s="148">
        <v>2.94</v>
      </c>
    </row>
    <row r="114" spans="1:12" ht="15" x14ac:dyDescent="0.25">
      <c r="A114" s="23"/>
      <c r="B114" s="15"/>
      <c r="C114" s="11"/>
      <c r="D114" s="93" t="s">
        <v>30</v>
      </c>
      <c r="E114" s="114" t="s">
        <v>42</v>
      </c>
      <c r="F114" s="140">
        <v>57</v>
      </c>
      <c r="G114" s="144">
        <v>3.5</v>
      </c>
      <c r="H114" s="144">
        <v>1</v>
      </c>
      <c r="I114" s="145">
        <v>25</v>
      </c>
      <c r="J114" s="140">
        <v>125</v>
      </c>
      <c r="K114" s="135" t="s">
        <v>43</v>
      </c>
      <c r="L114" s="148">
        <v>3.22</v>
      </c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778</v>
      </c>
      <c r="G118" s="19">
        <f t="shared" ref="G118:J118" si="52">SUM(G109:G117)</f>
        <v>29.900000000000002</v>
      </c>
      <c r="H118" s="19">
        <f t="shared" si="52"/>
        <v>26.1</v>
      </c>
      <c r="I118" s="19">
        <f t="shared" si="52"/>
        <v>101.4</v>
      </c>
      <c r="J118" s="19">
        <f t="shared" si="52"/>
        <v>787</v>
      </c>
      <c r="K118" s="25"/>
      <c r="L118" s="19">
        <f t="shared" ref="L118" si="53">SUM(L109:L117)</f>
        <v>87.37</v>
      </c>
    </row>
    <row r="119" spans="1:12" ht="15.75" thickBot="1" x14ac:dyDescent="0.25">
      <c r="A119" s="29">
        <f>A101</f>
        <v>2</v>
      </c>
      <c r="B119" s="30">
        <f>B101</f>
        <v>1</v>
      </c>
      <c r="C119" s="162" t="s">
        <v>4</v>
      </c>
      <c r="D119" s="163"/>
      <c r="E119" s="31"/>
      <c r="F119" s="32">
        <f>F108+F118</f>
        <v>1337</v>
      </c>
      <c r="G119" s="32">
        <f t="shared" ref="G119" si="54">G108+G118</f>
        <v>49.7</v>
      </c>
      <c r="H119" s="32">
        <f t="shared" ref="H119" si="55">H108+H118</f>
        <v>46.5</v>
      </c>
      <c r="I119" s="32">
        <f t="shared" ref="I119" si="56">I108+I118</f>
        <v>179.4</v>
      </c>
      <c r="J119" s="32">
        <f t="shared" ref="J119:L119" si="57">J108+J118</f>
        <v>1351</v>
      </c>
      <c r="K119" s="32"/>
      <c r="L119" s="32">
        <f t="shared" si="57"/>
        <v>174.74</v>
      </c>
    </row>
    <row r="120" spans="1:12" ht="45" x14ac:dyDescent="0.25">
      <c r="A120" s="14">
        <v>2</v>
      </c>
      <c r="B120" s="15">
        <v>2</v>
      </c>
      <c r="C120" s="22" t="s">
        <v>20</v>
      </c>
      <c r="D120" s="5" t="s">
        <v>21</v>
      </c>
      <c r="E120" s="111" t="s">
        <v>122</v>
      </c>
      <c r="F120" s="126">
        <v>300</v>
      </c>
      <c r="G120" s="128">
        <v>16.3</v>
      </c>
      <c r="H120" s="128">
        <v>19.899999999999999</v>
      </c>
      <c r="I120" s="129">
        <v>49</v>
      </c>
      <c r="J120" s="132">
        <v>444</v>
      </c>
      <c r="K120" s="111" t="s">
        <v>123</v>
      </c>
      <c r="L120" s="136">
        <v>74.709999999999994</v>
      </c>
    </row>
    <row r="121" spans="1:12" ht="15" x14ac:dyDescent="0.25">
      <c r="A121" s="14"/>
      <c r="B121" s="15"/>
      <c r="C121" s="11"/>
      <c r="D121" s="8" t="s">
        <v>22</v>
      </c>
      <c r="E121" s="116" t="s">
        <v>124</v>
      </c>
      <c r="F121" s="127">
        <v>200</v>
      </c>
      <c r="G121" s="130">
        <v>0</v>
      </c>
      <c r="H121" s="130">
        <v>0</v>
      </c>
      <c r="I121" s="131">
        <v>14</v>
      </c>
      <c r="J121" s="133">
        <v>52</v>
      </c>
      <c r="K121" s="134" t="s">
        <v>125</v>
      </c>
      <c r="L121" s="137">
        <v>9.7799999999999994</v>
      </c>
    </row>
    <row r="122" spans="1:12" ht="15" x14ac:dyDescent="0.25">
      <c r="A122" s="14"/>
      <c r="B122" s="15"/>
      <c r="C122" s="11"/>
      <c r="D122" s="7" t="s">
        <v>106</v>
      </c>
      <c r="E122" s="114" t="s">
        <v>42</v>
      </c>
      <c r="F122" s="127">
        <v>51</v>
      </c>
      <c r="G122" s="130">
        <v>3.1</v>
      </c>
      <c r="H122" s="130">
        <v>0.9</v>
      </c>
      <c r="I122" s="131">
        <v>22.4</v>
      </c>
      <c r="J122" s="133">
        <v>112</v>
      </c>
      <c r="K122" s="135" t="s">
        <v>43</v>
      </c>
      <c r="L122" s="137">
        <v>2.88</v>
      </c>
    </row>
    <row r="123" spans="1:12" ht="15" x14ac:dyDescent="0.25">
      <c r="A123" s="14"/>
      <c r="B123" s="15"/>
      <c r="C123" s="11"/>
      <c r="D123" s="7" t="s">
        <v>23</v>
      </c>
      <c r="E123" s="96"/>
      <c r="F123" s="94"/>
      <c r="G123" s="95"/>
      <c r="H123" s="95"/>
      <c r="I123" s="95"/>
      <c r="J123" s="94"/>
      <c r="K123" s="98"/>
      <c r="L123" s="97"/>
    </row>
    <row r="124" spans="1:12" ht="15" x14ac:dyDescent="0.25">
      <c r="A124" s="14"/>
      <c r="B124" s="15"/>
      <c r="C124" s="11"/>
      <c r="D124" s="7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thickBot="1" x14ac:dyDescent="0.3">
      <c r="A127" s="16"/>
      <c r="B127" s="17"/>
      <c r="C127" s="8"/>
      <c r="D127" s="18" t="s">
        <v>32</v>
      </c>
      <c r="E127" s="9"/>
      <c r="F127" s="19">
        <f>SUM(F120:F126)</f>
        <v>551</v>
      </c>
      <c r="G127" s="19">
        <f t="shared" ref="G127:J127" si="58">SUM(G120:G126)</f>
        <v>19.400000000000002</v>
      </c>
      <c r="H127" s="19">
        <f t="shared" si="58"/>
        <v>20.799999999999997</v>
      </c>
      <c r="I127" s="19">
        <f t="shared" si="58"/>
        <v>85.4</v>
      </c>
      <c r="J127" s="19">
        <f t="shared" si="58"/>
        <v>608</v>
      </c>
      <c r="K127" s="25"/>
      <c r="L127" s="19">
        <f t="shared" ref="L127" si="59">SUM(L120:L126)</f>
        <v>87.36999999999999</v>
      </c>
    </row>
    <row r="128" spans="1:12" ht="4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111" t="s">
        <v>99</v>
      </c>
      <c r="F128" s="155">
        <v>60</v>
      </c>
      <c r="G128" s="156">
        <v>1</v>
      </c>
      <c r="H128" s="156">
        <v>0</v>
      </c>
      <c r="I128" s="157">
        <v>4.8</v>
      </c>
      <c r="J128" s="155">
        <v>26</v>
      </c>
      <c r="K128" s="152" t="s">
        <v>49</v>
      </c>
      <c r="L128" s="158">
        <v>3.86</v>
      </c>
    </row>
    <row r="129" spans="1:12" ht="30" x14ac:dyDescent="0.25">
      <c r="A129" s="14"/>
      <c r="B129" s="15"/>
      <c r="C129" s="11"/>
      <c r="D129" s="7" t="s">
        <v>26</v>
      </c>
      <c r="E129" s="116" t="s">
        <v>126</v>
      </c>
      <c r="F129" s="139">
        <v>214</v>
      </c>
      <c r="G129" s="142">
        <v>3.7</v>
      </c>
      <c r="H129" s="142">
        <v>4.2</v>
      </c>
      <c r="I129" s="143">
        <v>10.4</v>
      </c>
      <c r="J129" s="139">
        <v>86</v>
      </c>
      <c r="K129" s="134" t="s">
        <v>82</v>
      </c>
      <c r="L129" s="147">
        <v>19.23</v>
      </c>
    </row>
    <row r="130" spans="1:12" ht="30" x14ac:dyDescent="0.25">
      <c r="A130" s="14"/>
      <c r="B130" s="15"/>
      <c r="C130" s="11"/>
      <c r="D130" s="7" t="s">
        <v>27</v>
      </c>
      <c r="E130" s="116" t="s">
        <v>103</v>
      </c>
      <c r="F130" s="127">
        <v>150</v>
      </c>
      <c r="G130" s="144">
        <v>13.8</v>
      </c>
      <c r="H130" s="144">
        <v>14.6</v>
      </c>
      <c r="I130" s="145">
        <v>27.3</v>
      </c>
      <c r="J130" s="140">
        <v>297</v>
      </c>
      <c r="K130" s="134" t="s">
        <v>46</v>
      </c>
      <c r="L130" s="148">
        <v>45.56</v>
      </c>
    </row>
    <row r="131" spans="1:12" ht="15" x14ac:dyDescent="0.25">
      <c r="A131" s="14"/>
      <c r="B131" s="15"/>
      <c r="C131" s="11"/>
      <c r="D131" s="7" t="s">
        <v>28</v>
      </c>
      <c r="E131" s="114" t="s">
        <v>47</v>
      </c>
      <c r="F131" s="140">
        <v>150</v>
      </c>
      <c r="G131" s="144">
        <v>4.5</v>
      </c>
      <c r="H131" s="144">
        <v>6.7</v>
      </c>
      <c r="I131" s="145">
        <v>22.4</v>
      </c>
      <c r="J131" s="140">
        <v>171</v>
      </c>
      <c r="K131" s="135" t="s">
        <v>48</v>
      </c>
      <c r="L131" s="148">
        <v>8.19</v>
      </c>
    </row>
    <row r="132" spans="1:12" ht="15" x14ac:dyDescent="0.25">
      <c r="A132" s="14"/>
      <c r="B132" s="15"/>
      <c r="C132" s="11"/>
      <c r="D132" s="7" t="s">
        <v>29</v>
      </c>
      <c r="E132" s="114" t="s">
        <v>71</v>
      </c>
      <c r="F132" s="127">
        <v>200</v>
      </c>
      <c r="G132" s="144">
        <v>0.6</v>
      </c>
      <c r="H132" s="144">
        <v>0</v>
      </c>
      <c r="I132" s="145">
        <v>31.4</v>
      </c>
      <c r="J132" s="140">
        <v>124</v>
      </c>
      <c r="K132" s="135" t="s">
        <v>72</v>
      </c>
      <c r="L132" s="148">
        <v>7.01</v>
      </c>
    </row>
    <row r="133" spans="1:12" ht="15" x14ac:dyDescent="0.25">
      <c r="A133" s="14"/>
      <c r="B133" s="15"/>
      <c r="C133" s="11"/>
      <c r="D133" s="7" t="s">
        <v>30</v>
      </c>
      <c r="E133" s="114" t="s">
        <v>42</v>
      </c>
      <c r="F133" s="140">
        <v>62</v>
      </c>
      <c r="G133" s="144">
        <v>3.8</v>
      </c>
      <c r="H133" s="144">
        <v>1.1000000000000001</v>
      </c>
      <c r="I133" s="145">
        <v>27.2</v>
      </c>
      <c r="J133" s="140">
        <v>136</v>
      </c>
      <c r="K133" s="135" t="s">
        <v>43</v>
      </c>
      <c r="L133" s="148">
        <v>3.52</v>
      </c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836</v>
      </c>
      <c r="G137" s="19">
        <f t="shared" ref="G137:J137" si="60">SUM(G128:G136)</f>
        <v>27.400000000000002</v>
      </c>
      <c r="H137" s="19">
        <f t="shared" si="60"/>
        <v>26.6</v>
      </c>
      <c r="I137" s="19">
        <f t="shared" si="60"/>
        <v>123.50000000000001</v>
      </c>
      <c r="J137" s="19">
        <f t="shared" si="60"/>
        <v>840</v>
      </c>
      <c r="K137" s="25"/>
      <c r="L137" s="19">
        <f t="shared" ref="L137" si="61">SUM(L128:L136)</f>
        <v>87.37</v>
      </c>
    </row>
    <row r="138" spans="1:12" ht="15.75" thickBot="1" x14ac:dyDescent="0.25">
      <c r="A138" s="33">
        <f>A120</f>
        <v>2</v>
      </c>
      <c r="B138" s="33">
        <f>B120</f>
        <v>2</v>
      </c>
      <c r="C138" s="162" t="s">
        <v>4</v>
      </c>
      <c r="D138" s="163"/>
      <c r="E138" s="31"/>
      <c r="F138" s="32">
        <f>F127+F137</f>
        <v>1387</v>
      </c>
      <c r="G138" s="32">
        <f t="shared" ref="G138" si="62">G127+G137</f>
        <v>46.800000000000004</v>
      </c>
      <c r="H138" s="32">
        <f t="shared" ref="H138" si="63">H127+H137</f>
        <v>47.4</v>
      </c>
      <c r="I138" s="32">
        <f t="shared" ref="I138" si="64">I127+I137</f>
        <v>208.90000000000003</v>
      </c>
      <c r="J138" s="32">
        <f t="shared" ref="J138:L138" si="65">J127+J137</f>
        <v>1448</v>
      </c>
      <c r="K138" s="32"/>
      <c r="L138" s="32">
        <f t="shared" si="65"/>
        <v>174.74</v>
      </c>
    </row>
    <row r="139" spans="1:12" ht="45" x14ac:dyDescent="0.25">
      <c r="A139" s="20">
        <v>2</v>
      </c>
      <c r="B139" s="21">
        <v>3</v>
      </c>
      <c r="C139" s="22" t="s">
        <v>20</v>
      </c>
      <c r="D139" s="5" t="s">
        <v>21</v>
      </c>
      <c r="E139" s="111" t="s">
        <v>104</v>
      </c>
      <c r="F139" s="126">
        <v>290</v>
      </c>
      <c r="G139" s="128">
        <v>15.2</v>
      </c>
      <c r="H139" s="128">
        <v>18.2</v>
      </c>
      <c r="I139" s="129">
        <v>36.799999999999997</v>
      </c>
      <c r="J139" s="132">
        <v>363</v>
      </c>
      <c r="K139" s="111" t="s">
        <v>127</v>
      </c>
      <c r="L139" s="136">
        <v>79.33</v>
      </c>
    </row>
    <row r="140" spans="1:12" ht="30" x14ac:dyDescent="0.25">
      <c r="A140" s="23"/>
      <c r="B140" s="15"/>
      <c r="C140" s="11"/>
      <c r="D140" s="8" t="s">
        <v>29</v>
      </c>
      <c r="E140" s="116" t="s">
        <v>64</v>
      </c>
      <c r="F140" s="127">
        <v>200</v>
      </c>
      <c r="G140" s="130">
        <v>0.2</v>
      </c>
      <c r="H140" s="130">
        <v>0</v>
      </c>
      <c r="I140" s="131">
        <v>15</v>
      </c>
      <c r="J140" s="133">
        <v>58</v>
      </c>
      <c r="K140" s="134" t="s">
        <v>65</v>
      </c>
      <c r="L140" s="137">
        <v>4.03</v>
      </c>
    </row>
    <row r="141" spans="1:12" ht="15" x14ac:dyDescent="0.25">
      <c r="A141" s="23"/>
      <c r="B141" s="15"/>
      <c r="C141" s="11"/>
      <c r="D141" s="7" t="s">
        <v>106</v>
      </c>
      <c r="E141" s="114" t="s">
        <v>42</v>
      </c>
      <c r="F141" s="127">
        <v>71</v>
      </c>
      <c r="G141" s="130">
        <v>4.4000000000000004</v>
      </c>
      <c r="H141" s="130">
        <v>1.2</v>
      </c>
      <c r="I141" s="131">
        <v>31.2</v>
      </c>
      <c r="J141" s="133">
        <v>156</v>
      </c>
      <c r="K141" s="135" t="s">
        <v>43</v>
      </c>
      <c r="L141" s="137">
        <v>4.01</v>
      </c>
    </row>
    <row r="142" spans="1:12" ht="15.75" customHeight="1" x14ac:dyDescent="0.25">
      <c r="A142" s="23"/>
      <c r="B142" s="15"/>
      <c r="C142" s="11"/>
      <c r="D142" s="7" t="s">
        <v>23</v>
      </c>
      <c r="E142" s="99"/>
      <c r="F142" s="100"/>
      <c r="G142" s="100"/>
      <c r="H142" s="100"/>
      <c r="I142" s="100"/>
      <c r="J142" s="100"/>
      <c r="K142" s="101"/>
      <c r="L142" s="102"/>
    </row>
    <row r="143" spans="1:12" ht="15" x14ac:dyDescent="0.25">
      <c r="A143" s="23"/>
      <c r="B143" s="15"/>
      <c r="C143" s="11"/>
      <c r="D143" s="7"/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thickBot="1" x14ac:dyDescent="0.3">
      <c r="A146" s="24"/>
      <c r="B146" s="17"/>
      <c r="C146" s="8"/>
      <c r="D146" s="18" t="s">
        <v>32</v>
      </c>
      <c r="E146" s="9"/>
      <c r="F146" s="19">
        <f>SUM(F139:F145)</f>
        <v>561</v>
      </c>
      <c r="G146" s="19">
        <f t="shared" ref="G146:J146" si="66">SUM(G139:G145)</f>
        <v>19.799999999999997</v>
      </c>
      <c r="H146" s="19">
        <f t="shared" si="66"/>
        <v>19.399999999999999</v>
      </c>
      <c r="I146" s="19">
        <f t="shared" si="66"/>
        <v>83</v>
      </c>
      <c r="J146" s="19">
        <f t="shared" si="66"/>
        <v>577</v>
      </c>
      <c r="K146" s="25"/>
      <c r="L146" s="19">
        <f t="shared" ref="L146" si="67">SUM(L139:L145)</f>
        <v>87.37</v>
      </c>
    </row>
    <row r="147" spans="1:12" ht="4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111" t="s">
        <v>98</v>
      </c>
      <c r="F147" s="155">
        <v>60</v>
      </c>
      <c r="G147" s="156">
        <v>1</v>
      </c>
      <c r="H147" s="156">
        <v>0</v>
      </c>
      <c r="I147" s="157">
        <v>4.8</v>
      </c>
      <c r="J147" s="155">
        <v>26</v>
      </c>
      <c r="K147" s="152" t="s">
        <v>49</v>
      </c>
      <c r="L147" s="158">
        <v>4.53</v>
      </c>
    </row>
    <row r="148" spans="1:12" ht="30" x14ac:dyDescent="0.25">
      <c r="A148" s="23"/>
      <c r="B148" s="15"/>
      <c r="C148" s="11"/>
      <c r="D148" s="7" t="s">
        <v>26</v>
      </c>
      <c r="E148" s="116" t="s">
        <v>128</v>
      </c>
      <c r="F148" s="139">
        <v>219</v>
      </c>
      <c r="G148" s="142">
        <v>7.8</v>
      </c>
      <c r="H148" s="142">
        <v>6.1</v>
      </c>
      <c r="I148" s="143">
        <v>18</v>
      </c>
      <c r="J148" s="139">
        <v>161</v>
      </c>
      <c r="K148" s="134" t="s">
        <v>51</v>
      </c>
      <c r="L148" s="147">
        <v>21.71</v>
      </c>
    </row>
    <row r="149" spans="1:12" ht="30" x14ac:dyDescent="0.25">
      <c r="A149" s="23"/>
      <c r="B149" s="15"/>
      <c r="C149" s="11"/>
      <c r="D149" s="7" t="s">
        <v>27</v>
      </c>
      <c r="E149" s="116" t="s">
        <v>74</v>
      </c>
      <c r="F149" s="127">
        <v>100</v>
      </c>
      <c r="G149" s="144">
        <v>14</v>
      </c>
      <c r="H149" s="144">
        <v>12.2</v>
      </c>
      <c r="I149" s="145">
        <v>15</v>
      </c>
      <c r="J149" s="140">
        <v>247</v>
      </c>
      <c r="K149" s="134" t="s">
        <v>75</v>
      </c>
      <c r="L149" s="148">
        <v>48.22</v>
      </c>
    </row>
    <row r="150" spans="1:12" ht="15" x14ac:dyDescent="0.25">
      <c r="A150" s="23"/>
      <c r="B150" s="15"/>
      <c r="C150" s="11"/>
      <c r="D150" s="7" t="s">
        <v>28</v>
      </c>
      <c r="E150" s="114" t="s">
        <v>63</v>
      </c>
      <c r="F150" s="140">
        <v>150</v>
      </c>
      <c r="G150" s="144">
        <v>4.2</v>
      </c>
      <c r="H150" s="144">
        <v>6.7</v>
      </c>
      <c r="I150" s="145">
        <v>24</v>
      </c>
      <c r="J150" s="140">
        <v>175</v>
      </c>
      <c r="K150" s="135" t="s">
        <v>48</v>
      </c>
      <c r="L150" s="148">
        <v>7.06</v>
      </c>
    </row>
    <row r="151" spans="1:12" ht="15" x14ac:dyDescent="0.25">
      <c r="A151" s="23"/>
      <c r="B151" s="15"/>
      <c r="C151" s="11"/>
      <c r="D151" s="7" t="s">
        <v>22</v>
      </c>
      <c r="E151" s="114" t="s">
        <v>40</v>
      </c>
      <c r="F151" s="127">
        <v>200</v>
      </c>
      <c r="G151" s="144">
        <v>0.2</v>
      </c>
      <c r="H151" s="144">
        <v>0</v>
      </c>
      <c r="I151" s="145">
        <v>15</v>
      </c>
      <c r="J151" s="140">
        <v>58</v>
      </c>
      <c r="K151" s="135" t="s">
        <v>41</v>
      </c>
      <c r="L151" s="148">
        <v>2.94</v>
      </c>
    </row>
    <row r="152" spans="1:12" ht="15" x14ac:dyDescent="0.25">
      <c r="A152" s="23"/>
      <c r="B152" s="15"/>
      <c r="C152" s="11"/>
      <c r="D152" s="7" t="s">
        <v>30</v>
      </c>
      <c r="E152" s="114" t="s">
        <v>42</v>
      </c>
      <c r="F152" s="140">
        <v>52</v>
      </c>
      <c r="G152" s="144">
        <v>3.2</v>
      </c>
      <c r="H152" s="144">
        <v>0.9</v>
      </c>
      <c r="I152" s="145">
        <v>22.8</v>
      </c>
      <c r="J152" s="140">
        <v>114</v>
      </c>
      <c r="K152" s="135" t="s">
        <v>43</v>
      </c>
      <c r="L152" s="148">
        <v>2.91</v>
      </c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781</v>
      </c>
      <c r="G156" s="19">
        <f t="shared" ref="G156:J156" si="68">SUM(G147:G155)</f>
        <v>30.4</v>
      </c>
      <c r="H156" s="19">
        <f t="shared" si="68"/>
        <v>25.899999999999995</v>
      </c>
      <c r="I156" s="19">
        <f t="shared" si="68"/>
        <v>99.6</v>
      </c>
      <c r="J156" s="19">
        <f t="shared" si="68"/>
        <v>781</v>
      </c>
      <c r="K156" s="25"/>
      <c r="L156" s="19">
        <f t="shared" ref="L156" si="69">SUM(L147:L155)</f>
        <v>87.37</v>
      </c>
    </row>
    <row r="157" spans="1:12" ht="15.75" thickBot="1" x14ac:dyDescent="0.25">
      <c r="A157" s="29">
        <f>A139</f>
        <v>2</v>
      </c>
      <c r="B157" s="30">
        <f>B139</f>
        <v>3</v>
      </c>
      <c r="C157" s="162" t="s">
        <v>4</v>
      </c>
      <c r="D157" s="163"/>
      <c r="E157" s="31"/>
      <c r="F157" s="32">
        <f>F146+F156</f>
        <v>1342</v>
      </c>
      <c r="G157" s="32">
        <f t="shared" ref="G157" si="70">G146+G156</f>
        <v>50.199999999999996</v>
      </c>
      <c r="H157" s="32">
        <f t="shared" ref="H157" si="71">H146+H156</f>
        <v>45.3</v>
      </c>
      <c r="I157" s="32">
        <f t="shared" ref="I157" si="72">I146+I156</f>
        <v>182.6</v>
      </c>
      <c r="J157" s="32">
        <f t="shared" ref="J157:L157" si="73">J146+J156</f>
        <v>1358</v>
      </c>
      <c r="K157" s="32"/>
      <c r="L157" s="32">
        <f t="shared" si="73"/>
        <v>174.74</v>
      </c>
    </row>
    <row r="158" spans="1:12" ht="45" x14ac:dyDescent="0.25">
      <c r="A158" s="20">
        <v>2</v>
      </c>
      <c r="B158" s="21">
        <v>4</v>
      </c>
      <c r="C158" s="22" t="s">
        <v>20</v>
      </c>
      <c r="D158" s="5" t="s">
        <v>21</v>
      </c>
      <c r="E158" s="111" t="s">
        <v>105</v>
      </c>
      <c r="F158" s="126">
        <v>290</v>
      </c>
      <c r="G158" s="128">
        <v>13</v>
      </c>
      <c r="H158" s="128">
        <v>16.7</v>
      </c>
      <c r="I158" s="129">
        <v>38.799999999999997</v>
      </c>
      <c r="J158" s="132">
        <v>383</v>
      </c>
      <c r="K158" s="111" t="s">
        <v>83</v>
      </c>
      <c r="L158" s="136">
        <v>65.81</v>
      </c>
    </row>
    <row r="159" spans="1:12" ht="30" x14ac:dyDescent="0.25">
      <c r="A159" s="23"/>
      <c r="B159" s="15"/>
      <c r="C159" s="11"/>
      <c r="D159" s="8" t="s">
        <v>106</v>
      </c>
      <c r="E159" s="116" t="s">
        <v>133</v>
      </c>
      <c r="F159" s="127">
        <v>64</v>
      </c>
      <c r="G159" s="130">
        <v>3.4</v>
      </c>
      <c r="H159" s="130">
        <v>4.2</v>
      </c>
      <c r="I159" s="131">
        <v>22.8</v>
      </c>
      <c r="J159" s="133">
        <v>155</v>
      </c>
      <c r="K159" s="134" t="s">
        <v>84</v>
      </c>
      <c r="L159" s="137">
        <v>13.74</v>
      </c>
    </row>
    <row r="160" spans="1:12" ht="30" x14ac:dyDescent="0.25">
      <c r="A160" s="23"/>
      <c r="B160" s="15"/>
      <c r="C160" s="11"/>
      <c r="D160" s="7" t="s">
        <v>29</v>
      </c>
      <c r="E160" s="114" t="s">
        <v>92</v>
      </c>
      <c r="F160" s="127">
        <v>200</v>
      </c>
      <c r="G160" s="130">
        <v>0.8</v>
      </c>
      <c r="H160" s="130">
        <v>0.2</v>
      </c>
      <c r="I160" s="131">
        <v>15</v>
      </c>
      <c r="J160" s="133">
        <v>60</v>
      </c>
      <c r="K160" s="135" t="s">
        <v>93</v>
      </c>
      <c r="L160" s="137">
        <v>7.82</v>
      </c>
    </row>
    <row r="161" spans="1:12" ht="15" x14ac:dyDescent="0.25">
      <c r="A161" s="23"/>
      <c r="B161" s="15"/>
      <c r="C161" s="11"/>
      <c r="D161" s="7" t="s">
        <v>23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4"/>
      <c r="B165" s="17"/>
      <c r="C165" s="8"/>
      <c r="D165" s="18" t="s">
        <v>32</v>
      </c>
      <c r="E165" s="9"/>
      <c r="F165" s="19">
        <f>SUM(F158:F164)</f>
        <v>554</v>
      </c>
      <c r="G165" s="19">
        <f t="shared" ref="G165:J165" si="74">SUM(G158:G164)</f>
        <v>17.2</v>
      </c>
      <c r="H165" s="19">
        <f t="shared" si="74"/>
        <v>21.099999999999998</v>
      </c>
      <c r="I165" s="19">
        <f t="shared" si="74"/>
        <v>76.599999999999994</v>
      </c>
      <c r="J165" s="19">
        <f t="shared" si="74"/>
        <v>598</v>
      </c>
      <c r="K165" s="25"/>
      <c r="L165" s="19">
        <f t="shared" ref="L165" si="75">SUM(L158:L164)</f>
        <v>87.37</v>
      </c>
    </row>
    <row r="166" spans="1:12" ht="4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111" t="s">
        <v>99</v>
      </c>
      <c r="F166" s="155">
        <v>60</v>
      </c>
      <c r="G166" s="156">
        <v>1</v>
      </c>
      <c r="H166" s="156">
        <v>0</v>
      </c>
      <c r="I166" s="157">
        <v>4.8</v>
      </c>
      <c r="J166" s="155">
        <v>26</v>
      </c>
      <c r="K166" s="152" t="s">
        <v>49</v>
      </c>
      <c r="L166" s="158">
        <v>3.86</v>
      </c>
    </row>
    <row r="167" spans="1:12" ht="30" x14ac:dyDescent="0.25">
      <c r="A167" s="23"/>
      <c r="B167" s="15"/>
      <c r="C167" s="11"/>
      <c r="D167" s="7" t="s">
        <v>26</v>
      </c>
      <c r="E167" s="116" t="s">
        <v>129</v>
      </c>
      <c r="F167" s="139">
        <v>238</v>
      </c>
      <c r="G167" s="142">
        <v>3.3</v>
      </c>
      <c r="H167" s="142">
        <v>7.5</v>
      </c>
      <c r="I167" s="143">
        <v>8.6999999999999993</v>
      </c>
      <c r="J167" s="139">
        <v>130</v>
      </c>
      <c r="K167" s="134" t="s">
        <v>85</v>
      </c>
      <c r="L167" s="147">
        <v>31.01</v>
      </c>
    </row>
    <row r="168" spans="1:12" ht="30" x14ac:dyDescent="0.25">
      <c r="A168" s="23"/>
      <c r="B168" s="15"/>
      <c r="C168" s="11"/>
      <c r="D168" s="7" t="s">
        <v>27</v>
      </c>
      <c r="E168" s="116" t="s">
        <v>67</v>
      </c>
      <c r="F168" s="127">
        <v>100</v>
      </c>
      <c r="G168" s="144">
        <v>15</v>
      </c>
      <c r="H168" s="144">
        <v>14.2</v>
      </c>
      <c r="I168" s="145">
        <v>7.8</v>
      </c>
      <c r="J168" s="140">
        <v>239</v>
      </c>
      <c r="K168" s="134" t="s">
        <v>68</v>
      </c>
      <c r="L168" s="148">
        <v>34.619999999999997</v>
      </c>
    </row>
    <row r="169" spans="1:12" ht="15" x14ac:dyDescent="0.25">
      <c r="A169" s="23"/>
      <c r="B169" s="15"/>
      <c r="C169" s="11"/>
      <c r="D169" s="7" t="s">
        <v>28</v>
      </c>
      <c r="E169" s="114" t="s">
        <v>76</v>
      </c>
      <c r="F169" s="140">
        <v>150</v>
      </c>
      <c r="G169" s="144">
        <v>5.2</v>
      </c>
      <c r="H169" s="144">
        <v>6.1</v>
      </c>
      <c r="I169" s="145">
        <v>36</v>
      </c>
      <c r="J169" s="140">
        <v>220</v>
      </c>
      <c r="K169" s="135" t="s">
        <v>77</v>
      </c>
      <c r="L169" s="148">
        <v>8.0500000000000007</v>
      </c>
    </row>
    <row r="170" spans="1:12" ht="15" x14ac:dyDescent="0.25">
      <c r="A170" s="23"/>
      <c r="B170" s="15"/>
      <c r="C170" s="11"/>
      <c r="D170" s="7" t="s">
        <v>29</v>
      </c>
      <c r="E170" s="114" t="s">
        <v>71</v>
      </c>
      <c r="F170" s="127">
        <v>200</v>
      </c>
      <c r="G170" s="144">
        <v>0.6</v>
      </c>
      <c r="H170" s="144">
        <v>0</v>
      </c>
      <c r="I170" s="145">
        <v>31.4</v>
      </c>
      <c r="J170" s="140">
        <v>124</v>
      </c>
      <c r="K170" s="135" t="s">
        <v>72</v>
      </c>
      <c r="L170" s="148">
        <v>7.01</v>
      </c>
    </row>
    <row r="171" spans="1:12" ht="15" x14ac:dyDescent="0.25">
      <c r="A171" s="23"/>
      <c r="B171" s="15"/>
      <c r="C171" s="11"/>
      <c r="D171" s="7" t="s">
        <v>30</v>
      </c>
      <c r="E171" s="114" t="s">
        <v>42</v>
      </c>
      <c r="F171" s="140">
        <v>50</v>
      </c>
      <c r="G171" s="144">
        <v>3.1</v>
      </c>
      <c r="H171" s="144">
        <v>0.9</v>
      </c>
      <c r="I171" s="145">
        <v>22</v>
      </c>
      <c r="J171" s="140">
        <v>110</v>
      </c>
      <c r="K171" s="135" t="s">
        <v>43</v>
      </c>
      <c r="L171" s="148">
        <v>2.82</v>
      </c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798</v>
      </c>
      <c r="G175" s="19">
        <f t="shared" ref="G175:J175" si="76">SUM(G166:G174)</f>
        <v>28.200000000000003</v>
      </c>
      <c r="H175" s="19">
        <f t="shared" si="76"/>
        <v>28.699999999999996</v>
      </c>
      <c r="I175" s="19">
        <f t="shared" si="76"/>
        <v>110.69999999999999</v>
      </c>
      <c r="J175" s="19">
        <f t="shared" si="76"/>
        <v>849</v>
      </c>
      <c r="K175" s="25"/>
      <c r="L175" s="19">
        <f t="shared" ref="L175" si="77">SUM(L166:L174)</f>
        <v>87.37</v>
      </c>
    </row>
    <row r="176" spans="1:12" ht="15.75" thickBot="1" x14ac:dyDescent="0.25">
      <c r="A176" s="29">
        <f>A158</f>
        <v>2</v>
      </c>
      <c r="B176" s="30">
        <f>B158</f>
        <v>4</v>
      </c>
      <c r="C176" s="162" t="s">
        <v>4</v>
      </c>
      <c r="D176" s="163"/>
      <c r="E176" s="31"/>
      <c r="F176" s="32">
        <f>F165+F175</f>
        <v>1352</v>
      </c>
      <c r="G176" s="32">
        <f t="shared" ref="G176" si="78">G165+G175</f>
        <v>45.400000000000006</v>
      </c>
      <c r="H176" s="32">
        <f t="shared" ref="H176" si="79">H165+H175</f>
        <v>49.8</v>
      </c>
      <c r="I176" s="32">
        <f t="shared" ref="I176" si="80">I165+I175</f>
        <v>187.29999999999998</v>
      </c>
      <c r="J176" s="32">
        <f t="shared" ref="J176:L176" si="81">J165+J175</f>
        <v>1447</v>
      </c>
      <c r="K176" s="32"/>
      <c r="L176" s="32">
        <f t="shared" si="81"/>
        <v>174.74</v>
      </c>
    </row>
    <row r="177" spans="1:12" ht="45" x14ac:dyDescent="0.25">
      <c r="A177" s="20">
        <v>2</v>
      </c>
      <c r="B177" s="21">
        <v>5</v>
      </c>
      <c r="C177" s="22" t="s">
        <v>20</v>
      </c>
      <c r="D177" s="5" t="s">
        <v>21</v>
      </c>
      <c r="E177" s="111" t="s">
        <v>130</v>
      </c>
      <c r="F177" s="126">
        <v>310</v>
      </c>
      <c r="G177" s="128">
        <v>16.600000000000001</v>
      </c>
      <c r="H177" s="128">
        <v>19.8</v>
      </c>
      <c r="I177" s="129">
        <v>35.299999999999997</v>
      </c>
      <c r="J177" s="132">
        <v>422</v>
      </c>
      <c r="K177" s="111" t="s">
        <v>86</v>
      </c>
      <c r="L177" s="126">
        <v>310</v>
      </c>
    </row>
    <row r="178" spans="1:12" ht="15" x14ac:dyDescent="0.25">
      <c r="A178" s="23"/>
      <c r="B178" s="15"/>
      <c r="C178" s="11"/>
      <c r="D178" s="8" t="s">
        <v>22</v>
      </c>
      <c r="E178" s="116" t="s">
        <v>94</v>
      </c>
      <c r="F178" s="127">
        <v>207</v>
      </c>
      <c r="G178" s="130">
        <v>0.3</v>
      </c>
      <c r="H178" s="130">
        <v>0</v>
      </c>
      <c r="I178" s="131">
        <v>15.2</v>
      </c>
      <c r="J178" s="133">
        <v>60</v>
      </c>
      <c r="K178" s="134" t="s">
        <v>91</v>
      </c>
      <c r="L178" s="127">
        <v>207</v>
      </c>
    </row>
    <row r="179" spans="1:12" ht="15" x14ac:dyDescent="0.25">
      <c r="A179" s="23"/>
      <c r="B179" s="15"/>
      <c r="C179" s="11"/>
      <c r="D179" s="7" t="s">
        <v>106</v>
      </c>
      <c r="E179" s="114" t="s">
        <v>42</v>
      </c>
      <c r="F179" s="127">
        <v>50</v>
      </c>
      <c r="G179" s="130">
        <v>3.1</v>
      </c>
      <c r="H179" s="130">
        <v>0.9</v>
      </c>
      <c r="I179" s="131">
        <v>22</v>
      </c>
      <c r="J179" s="133">
        <v>110</v>
      </c>
      <c r="K179" s="135" t="s">
        <v>43</v>
      </c>
      <c r="L179" s="127">
        <v>50</v>
      </c>
    </row>
    <row r="180" spans="1:12" ht="15" x14ac:dyDescent="0.25">
      <c r="A180" s="23"/>
      <c r="B180" s="15"/>
      <c r="C180" s="11"/>
      <c r="D180" s="7" t="s">
        <v>23</v>
      </c>
      <c r="E180" s="103"/>
      <c r="F180" s="104"/>
      <c r="G180" s="104"/>
      <c r="H180" s="104"/>
      <c r="I180" s="104"/>
      <c r="J180" s="104"/>
      <c r="K180" s="105"/>
      <c r="L180" s="106"/>
    </row>
    <row r="181" spans="1:12" ht="15" x14ac:dyDescent="0.25">
      <c r="A181" s="23"/>
      <c r="B181" s="15"/>
      <c r="C181" s="11"/>
      <c r="D181" s="7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32</v>
      </c>
      <c r="E184" s="9"/>
      <c r="F184" s="19">
        <f>SUM(F177:F183)</f>
        <v>567</v>
      </c>
      <c r="G184" s="19">
        <f t="shared" ref="G184:J184" si="82">SUM(G177:G183)</f>
        <v>20.000000000000004</v>
      </c>
      <c r="H184" s="19">
        <f t="shared" si="82"/>
        <v>20.7</v>
      </c>
      <c r="I184" s="19">
        <f t="shared" si="82"/>
        <v>72.5</v>
      </c>
      <c r="J184" s="19">
        <f t="shared" si="82"/>
        <v>592</v>
      </c>
      <c r="K184" s="25"/>
      <c r="L184" s="19">
        <f t="shared" ref="L184" si="83">SUM(L177:L183)</f>
        <v>567</v>
      </c>
    </row>
    <row r="185" spans="1:12" ht="4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111" t="s">
        <v>98</v>
      </c>
      <c r="F185" s="155">
        <v>60</v>
      </c>
      <c r="G185" s="156">
        <v>1</v>
      </c>
      <c r="H185" s="156">
        <v>0</v>
      </c>
      <c r="I185" s="157">
        <v>4.8</v>
      </c>
      <c r="J185" s="155">
        <v>26</v>
      </c>
      <c r="K185" s="152" t="s">
        <v>49</v>
      </c>
      <c r="L185" s="158">
        <v>4.53</v>
      </c>
    </row>
    <row r="186" spans="1:12" ht="30" x14ac:dyDescent="0.25">
      <c r="A186" s="23"/>
      <c r="B186" s="15"/>
      <c r="C186" s="11"/>
      <c r="D186" s="7" t="s">
        <v>26</v>
      </c>
      <c r="E186" s="116" t="s">
        <v>131</v>
      </c>
      <c r="F186" s="139">
        <v>213</v>
      </c>
      <c r="G186" s="142">
        <v>4</v>
      </c>
      <c r="H186" s="142">
        <v>5.5</v>
      </c>
      <c r="I186" s="143">
        <v>11.5</v>
      </c>
      <c r="J186" s="139">
        <v>113</v>
      </c>
      <c r="K186" s="134" t="s">
        <v>87</v>
      </c>
      <c r="L186" s="147">
        <v>17.48</v>
      </c>
    </row>
    <row r="187" spans="1:12" ht="15" x14ac:dyDescent="0.25">
      <c r="A187" s="23"/>
      <c r="B187" s="15"/>
      <c r="C187" s="11"/>
      <c r="D187" s="7" t="s">
        <v>27</v>
      </c>
      <c r="E187" s="116" t="s">
        <v>61</v>
      </c>
      <c r="F187" s="127">
        <v>100</v>
      </c>
      <c r="G187" s="144">
        <v>13.1</v>
      </c>
      <c r="H187" s="144">
        <v>14</v>
      </c>
      <c r="I187" s="145">
        <v>18.100000000000001</v>
      </c>
      <c r="J187" s="140">
        <v>262</v>
      </c>
      <c r="K187" s="134" t="s">
        <v>62</v>
      </c>
      <c r="L187" s="148">
        <v>46.94</v>
      </c>
    </row>
    <row r="188" spans="1:12" ht="15" x14ac:dyDescent="0.25">
      <c r="A188" s="23"/>
      <c r="B188" s="15"/>
      <c r="C188" s="11"/>
      <c r="D188" s="7" t="s">
        <v>28</v>
      </c>
      <c r="E188" s="114" t="s">
        <v>54</v>
      </c>
      <c r="F188" s="140">
        <v>150</v>
      </c>
      <c r="G188" s="144">
        <v>3.6</v>
      </c>
      <c r="H188" s="144">
        <v>6</v>
      </c>
      <c r="I188" s="145">
        <v>37.5</v>
      </c>
      <c r="J188" s="140">
        <v>220</v>
      </c>
      <c r="K188" s="135" t="s">
        <v>55</v>
      </c>
      <c r="L188" s="148">
        <v>12.64</v>
      </c>
    </row>
    <row r="189" spans="1:12" ht="15" x14ac:dyDescent="0.25">
      <c r="A189" s="23"/>
      <c r="B189" s="15"/>
      <c r="C189" s="11"/>
      <c r="D189" s="107" t="s">
        <v>22</v>
      </c>
      <c r="E189" s="114" t="s">
        <v>40</v>
      </c>
      <c r="F189" s="127">
        <v>200</v>
      </c>
      <c r="G189" s="144">
        <v>0.2</v>
      </c>
      <c r="H189" s="144">
        <v>0</v>
      </c>
      <c r="I189" s="145">
        <v>15</v>
      </c>
      <c r="J189" s="140">
        <v>58</v>
      </c>
      <c r="K189" s="135" t="s">
        <v>41</v>
      </c>
      <c r="L189" s="148">
        <v>2.94</v>
      </c>
    </row>
    <row r="190" spans="1:12" ht="15" x14ac:dyDescent="0.25">
      <c r="A190" s="23"/>
      <c r="B190" s="15"/>
      <c r="C190" s="11"/>
      <c r="D190" s="107" t="s">
        <v>30</v>
      </c>
      <c r="E190" s="114" t="s">
        <v>42</v>
      </c>
      <c r="F190" s="140">
        <v>50</v>
      </c>
      <c r="G190" s="144">
        <v>3.1</v>
      </c>
      <c r="H190" s="148">
        <v>0.9</v>
      </c>
      <c r="I190" s="145">
        <v>22</v>
      </c>
      <c r="J190" s="140">
        <v>110</v>
      </c>
      <c r="K190" s="135" t="s">
        <v>43</v>
      </c>
      <c r="L190" s="148">
        <v>2.84</v>
      </c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773</v>
      </c>
      <c r="G194" s="19">
        <f t="shared" ref="G194:J194" si="84">SUM(G185:G193)</f>
        <v>25.000000000000004</v>
      </c>
      <c r="H194" s="19">
        <f t="shared" si="84"/>
        <v>26.4</v>
      </c>
      <c r="I194" s="19">
        <f t="shared" si="84"/>
        <v>108.9</v>
      </c>
      <c r="J194" s="19">
        <f t="shared" si="84"/>
        <v>789</v>
      </c>
      <c r="K194" s="25"/>
      <c r="L194" s="19">
        <f t="shared" ref="L194" si="85">SUM(L185:L193)</f>
        <v>87.37</v>
      </c>
    </row>
    <row r="195" spans="1:12" ht="15" x14ac:dyDescent="0.2">
      <c r="A195" s="29">
        <f>A177</f>
        <v>2</v>
      </c>
      <c r="B195" s="30">
        <f>B177</f>
        <v>5</v>
      </c>
      <c r="C195" s="162" t="s">
        <v>4</v>
      </c>
      <c r="D195" s="163"/>
      <c r="E195" s="31"/>
      <c r="F195" s="32">
        <f>F184+F194</f>
        <v>1340</v>
      </c>
      <c r="G195" s="32">
        <f t="shared" ref="G195" si="86">G184+G194</f>
        <v>45.000000000000007</v>
      </c>
      <c r="H195" s="32">
        <f t="shared" ref="H195" si="87">H184+H194</f>
        <v>47.099999999999994</v>
      </c>
      <c r="I195" s="32">
        <f t="shared" ref="I195" si="88">I184+I194</f>
        <v>181.4</v>
      </c>
      <c r="J195" s="32">
        <f t="shared" ref="J195:L195" si="89">J184+J194</f>
        <v>1381</v>
      </c>
      <c r="K195" s="32"/>
      <c r="L195" s="32">
        <f t="shared" si="89"/>
        <v>654.37</v>
      </c>
    </row>
    <row r="196" spans="1:12" x14ac:dyDescent="0.2">
      <c r="A196" s="27"/>
      <c r="B196" s="28"/>
      <c r="C196" s="164" t="s">
        <v>5</v>
      </c>
      <c r="D196" s="164"/>
      <c r="E196" s="164"/>
      <c r="F196" s="34">
        <f>(F24+F43+F62+F81+F100+F119+F138+F157+F176+F195)/(IF(F24=0,0,1)+IF(F43=0,0,1)+IF(F62=0,0,1)+IF(F81=0,0,1)+IF(F100=0,0,1)+IF(F119=0,0,1)+IF(F138=0,0,1)+IF(F157=0,0,1)+IF(F176=0,0,1)+IF(F195=0,0,1))</f>
        <v>1356.7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47.029999999999994</v>
      </c>
      <c r="H196" s="34">
        <f t="shared" si="90"/>
        <v>46.841999999999999</v>
      </c>
      <c r="I196" s="34">
        <f t="shared" si="90"/>
        <v>188.2</v>
      </c>
      <c r="J196" s="34">
        <f t="shared" si="90"/>
        <v>1386.5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222.70100000000002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Goncharova</cp:lastModifiedBy>
  <cp:lastPrinted>2024-08-28T10:27:57Z</cp:lastPrinted>
  <dcterms:created xsi:type="dcterms:W3CDTF">2022-05-16T14:23:56Z</dcterms:created>
  <dcterms:modified xsi:type="dcterms:W3CDTF">2024-09-04T13:42:19Z</dcterms:modified>
</cp:coreProperties>
</file>